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mcrepo-my.sharepoint.com/personal/vivekv_arclindia_com/Documents/Desktop/"/>
    </mc:Choice>
  </mc:AlternateContent>
  <xr:revisionPtr revIDLastSave="261" documentId="13_ncr:1_{2C19F236-C586-4071-A901-BC545A31B3FF}" xr6:coauthVersionLast="47" xr6:coauthVersionMax="47" xr10:uidLastSave="{E9125EB8-0055-4DEA-94D1-60296E58D601}"/>
  <bookViews>
    <workbookView xWindow="-120" yWindow="-120" windowWidth="29040" windowHeight="15840" xr2:uid="{691943AF-5884-41F5-9F26-E87EE58F5426}"/>
  </bookViews>
  <sheets>
    <sheet name="Working 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C15" i="3" s="1"/>
  <c r="D15" i="3" s="1"/>
  <c r="B15" i="3" s="1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C16" i="3" l="1"/>
  <c r="E15" i="3"/>
  <c r="F15" i="3"/>
  <c r="D16" i="3" l="1"/>
  <c r="G15" i="3"/>
  <c r="J15" i="3" s="1"/>
  <c r="B16" i="3" l="1"/>
  <c r="C17" i="3"/>
  <c r="F16" i="3"/>
  <c r="A16" i="3"/>
  <c r="D17" i="3" l="1"/>
  <c r="A17" i="3" s="1"/>
  <c r="E16" i="3"/>
  <c r="G16" i="3" s="1"/>
  <c r="J16" i="3" s="1"/>
  <c r="B17" i="3" l="1"/>
  <c r="E17" i="3" s="1"/>
  <c r="C18" i="3"/>
  <c r="D18" i="3" s="1"/>
  <c r="A18" i="3" s="1"/>
  <c r="F17" i="3"/>
  <c r="G17" i="3" l="1"/>
  <c r="J17" i="3" s="1"/>
  <c r="B18" i="3"/>
  <c r="E18" i="3" s="1"/>
  <c r="F18" i="3"/>
  <c r="C19" i="3"/>
  <c r="D19" i="3" s="1"/>
  <c r="B19" i="3" s="1"/>
  <c r="G18" i="3" l="1"/>
  <c r="J18" i="3" s="1"/>
  <c r="F19" i="3"/>
  <c r="C20" i="3"/>
  <c r="D20" i="3" s="1"/>
  <c r="F20" i="3" s="1"/>
  <c r="A19" i="3"/>
  <c r="E19" i="3" s="1"/>
  <c r="G19" i="3" l="1"/>
  <c r="J19" i="3" s="1"/>
  <c r="B20" i="3"/>
  <c r="A20" i="3"/>
  <c r="C21" i="3"/>
  <c r="D21" i="3" s="1"/>
  <c r="B21" i="3" s="1"/>
  <c r="E20" i="3" l="1"/>
  <c r="G20" i="3" s="1"/>
  <c r="J20" i="3" s="1"/>
  <c r="F21" i="3"/>
  <c r="A21" i="3"/>
  <c r="E21" i="3" s="1"/>
  <c r="C22" i="3"/>
  <c r="G21" i="3" l="1"/>
  <c r="J21" i="3" s="1"/>
  <c r="D22" i="3"/>
  <c r="F22" i="3" l="1"/>
  <c r="B22" i="3"/>
  <c r="C23" i="3"/>
  <c r="A22" i="3"/>
  <c r="E22" i="3" l="1"/>
  <c r="G22" i="3" s="1"/>
  <c r="J22" i="3" s="1"/>
  <c r="D23" i="3"/>
  <c r="A23" i="3" s="1"/>
  <c r="F23" i="3" l="1"/>
  <c r="B23" i="3"/>
  <c r="E23" i="3" s="1"/>
  <c r="C24" i="3"/>
  <c r="D24" i="3" l="1"/>
  <c r="A24" i="3" s="1"/>
  <c r="G23" i="3"/>
  <c r="J23" i="3" s="1"/>
  <c r="C25" i="3" l="1"/>
  <c r="B24" i="3"/>
  <c r="E24" i="3" s="1"/>
  <c r="F24" i="3"/>
  <c r="G24" i="3" l="1"/>
  <c r="J24" i="3" s="1"/>
  <c r="D25" i="3"/>
  <c r="A25" i="3" s="1"/>
  <c r="C26" i="3" l="1"/>
  <c r="B25" i="3"/>
  <c r="E25" i="3" s="1"/>
  <c r="F25" i="3"/>
  <c r="G25" i="3" l="1"/>
  <c r="J25" i="3" s="1"/>
  <c r="D26" i="3"/>
  <c r="B26" i="3" l="1"/>
  <c r="F26" i="3"/>
  <c r="C27" i="3"/>
  <c r="A26" i="3"/>
  <c r="D27" i="3" l="1"/>
  <c r="A27" i="3" s="1"/>
  <c r="E26" i="3"/>
  <c r="G26" i="3" s="1"/>
  <c r="J26" i="3" s="1"/>
  <c r="F27" i="3" l="1"/>
  <c r="B27" i="3"/>
  <c r="E27" i="3" s="1"/>
  <c r="C28" i="3"/>
  <c r="D28" i="3" l="1"/>
  <c r="G27" i="3"/>
  <c r="J27" i="3" s="1"/>
  <c r="B28" i="3" l="1"/>
  <c r="C29" i="3"/>
  <c r="F28" i="3"/>
  <c r="A28" i="3"/>
  <c r="E28" i="3" l="1"/>
  <c r="G28" i="3" s="1"/>
  <c r="J28" i="3" s="1"/>
  <c r="D29" i="3"/>
  <c r="B29" i="3" l="1"/>
  <c r="F29" i="3"/>
  <c r="C30" i="3"/>
  <c r="D30" i="3" s="1"/>
  <c r="A29" i="3"/>
  <c r="E29" i="3" l="1"/>
  <c r="G29" i="3" s="1"/>
  <c r="J29" i="3" s="1"/>
  <c r="A30" i="3"/>
  <c r="F30" i="3"/>
  <c r="C31" i="3"/>
  <c r="D31" i="3" s="1"/>
  <c r="B30" i="3"/>
  <c r="E30" i="3" l="1"/>
  <c r="G30" i="3" s="1"/>
  <c r="J30" i="3" s="1"/>
  <c r="A31" i="3"/>
  <c r="B31" i="3"/>
  <c r="F31" i="3"/>
  <c r="C32" i="3"/>
  <c r="E31" i="3" l="1"/>
  <c r="G31" i="3" s="1"/>
  <c r="J31" i="3" s="1"/>
  <c r="D32" i="3"/>
  <c r="C33" i="3" l="1"/>
  <c r="B32" i="3"/>
  <c r="F32" i="3"/>
  <c r="A32" i="3"/>
  <c r="D33" i="3" l="1"/>
  <c r="A33" i="3" s="1"/>
  <c r="E32" i="3"/>
  <c r="G32" i="3" s="1"/>
  <c r="J32" i="3" s="1"/>
  <c r="C34" i="3" l="1"/>
  <c r="B33" i="3"/>
  <c r="E33" i="3" s="1"/>
  <c r="F33" i="3"/>
  <c r="G33" i="3" l="1"/>
  <c r="J33" i="3" s="1"/>
  <c r="D34" i="3"/>
  <c r="A34" i="3" s="1"/>
  <c r="C35" i="3" l="1"/>
  <c r="F34" i="3"/>
  <c r="B34" i="3"/>
  <c r="E34" i="3" s="1"/>
  <c r="G34" i="3" l="1"/>
  <c r="J34" i="3" s="1"/>
  <c r="D35" i="3"/>
  <c r="A35" i="3" s="1"/>
  <c r="C36" i="3" l="1"/>
  <c r="B35" i="3"/>
  <c r="E35" i="3" s="1"/>
  <c r="F35" i="3"/>
  <c r="G35" i="3" l="1"/>
  <c r="J35" i="3" s="1"/>
  <c r="D36" i="3"/>
  <c r="A36" i="3" s="1"/>
  <c r="F36" i="3" l="1"/>
  <c r="C37" i="3"/>
  <c r="D37" i="3" s="1"/>
  <c r="B36" i="3"/>
  <c r="E36" i="3" s="1"/>
  <c r="G36" i="3" l="1"/>
  <c r="J36" i="3" s="1"/>
  <c r="A37" i="3"/>
  <c r="C38" i="3"/>
  <c r="B37" i="3"/>
  <c r="F37" i="3"/>
  <c r="E37" i="3" l="1"/>
  <c r="G37" i="3" s="1"/>
  <c r="J37" i="3" s="1"/>
  <c r="D38" i="3"/>
  <c r="C39" i="3" l="1"/>
  <c r="F38" i="3"/>
  <c r="B38" i="3"/>
  <c r="A38" i="3"/>
  <c r="E38" i="3" l="1"/>
  <c r="G38" i="3" s="1"/>
  <c r="J38" i="3" s="1"/>
  <c r="D39" i="3"/>
  <c r="C40" i="3" l="1"/>
  <c r="D40" i="3" s="1"/>
  <c r="F39" i="3"/>
  <c r="B39" i="3"/>
  <c r="A39" i="3"/>
  <c r="E39" i="3" l="1"/>
  <c r="G39" i="3" s="1"/>
  <c r="J39" i="3" s="1"/>
  <c r="A40" i="3"/>
  <c r="C41" i="3"/>
  <c r="B40" i="3"/>
  <c r="F40" i="3"/>
  <c r="E40" i="3" l="1"/>
  <c r="G40" i="3" s="1"/>
  <c r="J40" i="3" s="1"/>
  <c r="D41" i="3"/>
  <c r="A41" i="3" s="1"/>
  <c r="F41" i="3" l="1"/>
  <c r="B41" i="3"/>
  <c r="E41" i="3" s="1"/>
  <c r="C42" i="3"/>
  <c r="G41" i="3" l="1"/>
  <c r="J41" i="3" s="1"/>
  <c r="D42" i="3"/>
  <c r="A42" i="3" s="1"/>
  <c r="B42" i="3" l="1"/>
  <c r="E42" i="3" s="1"/>
  <c r="C43" i="3"/>
  <c r="F42" i="3"/>
  <c r="D43" i="3" l="1"/>
  <c r="G42" i="3"/>
  <c r="J42" i="3" s="1"/>
  <c r="C44" i="3" l="1"/>
  <c r="F43" i="3"/>
  <c r="B43" i="3"/>
  <c r="A43" i="3"/>
  <c r="E43" i="3" l="1"/>
  <c r="G43" i="3" s="1"/>
  <c r="J43" i="3" s="1"/>
  <c r="D44" i="3"/>
  <c r="A44" i="3" s="1"/>
  <c r="C45" i="3" l="1"/>
  <c r="F44" i="3"/>
  <c r="B44" i="3"/>
  <c r="E44" i="3" s="1"/>
  <c r="G44" i="3" l="1"/>
  <c r="J44" i="3" s="1"/>
  <c r="D45" i="3"/>
  <c r="A45" i="3" s="1"/>
  <c r="F45" i="3" l="1"/>
  <c r="B45" i="3"/>
  <c r="E45" i="3" s="1"/>
  <c r="C46" i="3"/>
  <c r="G45" i="3" l="1"/>
  <c r="J45" i="3" s="1"/>
  <c r="D46" i="3"/>
  <c r="A46" i="3" s="1"/>
  <c r="B46" i="3" l="1"/>
  <c r="E46" i="3" s="1"/>
  <c r="F46" i="3"/>
  <c r="C47" i="3"/>
  <c r="D47" i="3" l="1"/>
  <c r="A47" i="3" s="1"/>
  <c r="G46" i="3"/>
  <c r="J46" i="3" s="1"/>
  <c r="B47" i="3" l="1"/>
  <c r="E47" i="3" s="1"/>
  <c r="F47" i="3"/>
  <c r="C48" i="3"/>
  <c r="D48" i="3" l="1"/>
  <c r="A48" i="3" s="1"/>
  <c r="G47" i="3"/>
  <c r="J47" i="3" s="1"/>
  <c r="B48" i="3" l="1"/>
  <c r="E48" i="3" s="1"/>
  <c r="F48" i="3"/>
  <c r="C49" i="3"/>
  <c r="D49" i="3" l="1"/>
  <c r="G48" i="3"/>
  <c r="J48" i="3" s="1"/>
  <c r="C50" i="3" l="1"/>
  <c r="D50" i="3" s="1"/>
  <c r="F49" i="3"/>
  <c r="B49" i="3"/>
  <c r="A49" i="3"/>
  <c r="E49" i="3" l="1"/>
  <c r="G49" i="3" s="1"/>
  <c r="J49" i="3" s="1"/>
  <c r="A50" i="3"/>
  <c r="C51" i="3"/>
  <c r="D51" i="3" s="1"/>
  <c r="B50" i="3"/>
  <c r="F50" i="3"/>
  <c r="E50" i="3" l="1"/>
  <c r="G50" i="3" s="1"/>
  <c r="J50" i="3" s="1"/>
  <c r="A51" i="3"/>
  <c r="F51" i="3"/>
  <c r="B51" i="3"/>
  <c r="C52" i="3"/>
  <c r="D52" i="3" s="1"/>
  <c r="A52" i="3" s="1"/>
  <c r="E51" i="3" l="1"/>
  <c r="G51" i="3" s="1"/>
  <c r="J51" i="3" s="1"/>
  <c r="B52" i="3"/>
  <c r="E52" i="3" s="1"/>
  <c r="C53" i="3"/>
  <c r="D53" i="3" s="1"/>
  <c r="A53" i="3" s="1"/>
  <c r="F52" i="3"/>
  <c r="G52" i="3" l="1"/>
  <c r="J52" i="3" s="1"/>
  <c r="B53" i="3"/>
  <c r="E53" i="3" s="1"/>
  <c r="F53" i="3"/>
  <c r="C54" i="3"/>
  <c r="D54" i="3" l="1"/>
  <c r="A54" i="3" s="1"/>
  <c r="G53" i="3"/>
  <c r="J53" i="3" s="1"/>
  <c r="B54" i="3" l="1"/>
  <c r="E54" i="3" s="1"/>
  <c r="F54" i="3"/>
  <c r="C55" i="3"/>
  <c r="D55" i="3" l="1"/>
  <c r="A55" i="3" s="1"/>
  <c r="G54" i="3"/>
  <c r="J54" i="3" s="1"/>
  <c r="F55" i="3" l="1"/>
  <c r="C56" i="3"/>
  <c r="B55" i="3"/>
  <c r="E55" i="3" s="1"/>
  <c r="G55" i="3" l="1"/>
  <c r="J55" i="3" s="1"/>
  <c r="D56" i="3"/>
  <c r="A56" i="3" s="1"/>
  <c r="F56" i="3" l="1"/>
  <c r="B56" i="3"/>
  <c r="E56" i="3" s="1"/>
  <c r="G56" i="3" s="1"/>
  <c r="J56" i="3" s="1"/>
  <c r="C57" i="3"/>
  <c r="D57" i="3" l="1"/>
  <c r="A57" i="3" s="1"/>
  <c r="C58" i="3" l="1"/>
  <c r="B57" i="3"/>
  <c r="E57" i="3" s="1"/>
  <c r="F57" i="3"/>
  <c r="G57" i="3" l="1"/>
  <c r="J57" i="3" s="1"/>
  <c r="D58" i="3"/>
  <c r="A58" i="3" s="1"/>
  <c r="F58" i="3" l="1"/>
  <c r="B58" i="3"/>
  <c r="E58" i="3" s="1"/>
  <c r="C59" i="3"/>
  <c r="G58" i="3" l="1"/>
  <c r="J58" i="3" s="1"/>
  <c r="D59" i="3"/>
  <c r="A59" i="3" s="1"/>
  <c r="B59" i="3" l="1"/>
  <c r="E59" i="3" s="1"/>
  <c r="C60" i="3"/>
  <c r="F59" i="3"/>
  <c r="G59" i="3" l="1"/>
  <c r="J59" i="3" s="1"/>
  <c r="D60" i="3"/>
  <c r="A60" i="3" s="1"/>
  <c r="B60" i="3" l="1"/>
  <c r="E60" i="3" s="1"/>
  <c r="C61" i="3"/>
  <c r="F60" i="3"/>
  <c r="D61" i="3" l="1"/>
  <c r="A61" i="3" s="1"/>
  <c r="G60" i="3"/>
  <c r="J60" i="3" s="1"/>
  <c r="B61" i="3" l="1"/>
  <c r="E61" i="3" s="1"/>
  <c r="F61" i="3"/>
  <c r="C62" i="3"/>
  <c r="D62" i="3" l="1"/>
  <c r="A62" i="3" s="1"/>
  <c r="G61" i="3"/>
  <c r="J61" i="3" s="1"/>
  <c r="F62" i="3" l="1"/>
  <c r="B62" i="3"/>
  <c r="E62" i="3" s="1"/>
  <c r="C63" i="3"/>
  <c r="G62" i="3" l="1"/>
  <c r="J62" i="3" s="1"/>
  <c r="D63" i="3"/>
  <c r="A63" i="3" s="1"/>
  <c r="B63" i="3" l="1"/>
  <c r="E63" i="3" s="1"/>
  <c r="F63" i="3"/>
  <c r="C64" i="3"/>
  <c r="D64" i="3" l="1"/>
  <c r="A64" i="3" s="1"/>
  <c r="G63" i="3"/>
  <c r="J63" i="3" s="1"/>
  <c r="C65" i="3" l="1"/>
  <c r="F64" i="3"/>
  <c r="B64" i="3"/>
  <c r="E64" i="3" s="1"/>
  <c r="G64" i="3" s="1"/>
  <c r="J64" i="3" s="1"/>
  <c r="D65" i="3" l="1"/>
  <c r="A65" i="3" s="1"/>
  <c r="C66" i="3" l="1"/>
  <c r="B65" i="3"/>
  <c r="E65" i="3" s="1"/>
  <c r="F65" i="3"/>
  <c r="G65" i="3" l="1"/>
  <c r="J65" i="3" s="1"/>
  <c r="D66" i="3"/>
  <c r="A66" i="3" s="1"/>
  <c r="F66" i="3" l="1"/>
  <c r="C67" i="3"/>
  <c r="B66" i="3"/>
  <c r="E66" i="3" s="1"/>
  <c r="G66" i="3" l="1"/>
  <c r="J66" i="3" s="1"/>
  <c r="D67" i="3"/>
  <c r="A67" i="3" s="1"/>
  <c r="B67" i="3" l="1"/>
  <c r="E67" i="3" s="1"/>
  <c r="F67" i="3"/>
  <c r="C68" i="3"/>
  <c r="D68" i="3" l="1"/>
  <c r="A68" i="3" s="1"/>
  <c r="G67" i="3"/>
  <c r="J67" i="3" s="1"/>
  <c r="F68" i="3" l="1"/>
  <c r="C69" i="3"/>
  <c r="B68" i="3"/>
  <c r="E68" i="3" s="1"/>
  <c r="G68" i="3" l="1"/>
  <c r="J68" i="3" s="1"/>
  <c r="D69" i="3"/>
  <c r="A69" i="3" s="1"/>
  <c r="F69" i="3" l="1"/>
  <c r="C70" i="3"/>
  <c r="B69" i="3"/>
  <c r="E69" i="3" s="1"/>
  <c r="G69" i="3" s="1"/>
  <c r="J69" i="3" s="1"/>
  <c r="D70" i="3" l="1"/>
  <c r="A70" i="3" s="1"/>
  <c r="F70" i="3" l="1"/>
  <c r="B70" i="3"/>
  <c r="E70" i="3" s="1"/>
  <c r="C71" i="3"/>
  <c r="G70" i="3" l="1"/>
  <c r="J70" i="3" s="1"/>
  <c r="D71" i="3"/>
  <c r="A71" i="3" s="1"/>
  <c r="C72" i="3" l="1"/>
  <c r="B71" i="3"/>
  <c r="E71" i="3" s="1"/>
  <c r="F71" i="3"/>
  <c r="G71" i="3" l="1"/>
  <c r="J71" i="3" s="1"/>
  <c r="D72" i="3"/>
  <c r="A72" i="3" s="1"/>
  <c r="F72" i="3" l="1"/>
  <c r="C73" i="3"/>
  <c r="B72" i="3"/>
  <c r="E72" i="3" s="1"/>
  <c r="G72" i="3" s="1"/>
  <c r="J72" i="3" s="1"/>
  <c r="D73" i="3" l="1"/>
  <c r="A73" i="3" s="1"/>
  <c r="F73" i="3" l="1"/>
  <c r="B73" i="3"/>
  <c r="E73" i="3" s="1"/>
  <c r="G73" i="3" s="1"/>
  <c r="J73" i="3" s="1"/>
  <c r="C74" i="3"/>
  <c r="D74" i="3" l="1"/>
  <c r="A74" i="3" s="1"/>
  <c r="B74" i="3" l="1"/>
  <c r="E74" i="3" s="1"/>
  <c r="C75" i="3"/>
  <c r="F74" i="3"/>
  <c r="D75" i="3" l="1"/>
  <c r="A75" i="3" s="1"/>
  <c r="G74" i="3"/>
  <c r="J74" i="3" s="1"/>
  <c r="B75" i="3" l="1"/>
  <c r="E75" i="3" s="1"/>
  <c r="C76" i="3"/>
  <c r="F75" i="3"/>
  <c r="D76" i="3" l="1"/>
  <c r="A76" i="3" s="1"/>
  <c r="G75" i="3"/>
  <c r="J75" i="3" s="1"/>
  <c r="B76" i="3" l="1"/>
  <c r="E76" i="3" s="1"/>
  <c r="F76" i="3"/>
  <c r="C77" i="3"/>
  <c r="D77" i="3" l="1"/>
  <c r="A77" i="3" s="1"/>
  <c r="G76" i="3"/>
  <c r="J76" i="3" s="1"/>
  <c r="F77" i="3" l="1"/>
  <c r="B77" i="3"/>
  <c r="E77" i="3" s="1"/>
  <c r="C78" i="3"/>
  <c r="G77" i="3" l="1"/>
  <c r="J77" i="3" s="1"/>
  <c r="D78" i="3"/>
  <c r="A78" i="3" s="1"/>
  <c r="F78" i="3" l="1"/>
  <c r="C79" i="3"/>
  <c r="B78" i="3"/>
  <c r="E78" i="3" s="1"/>
  <c r="G78" i="3" s="1"/>
  <c r="J78" i="3" s="1"/>
  <c r="D79" i="3" l="1"/>
  <c r="A79" i="3" s="1"/>
  <c r="F79" i="3" l="1"/>
  <c r="C80" i="3"/>
  <c r="B79" i="3"/>
  <c r="E79" i="3" s="1"/>
  <c r="G79" i="3" l="1"/>
  <c r="J79" i="3" s="1"/>
  <c r="D80" i="3"/>
  <c r="A80" i="3" s="1"/>
  <c r="C81" i="3" l="1"/>
  <c r="B80" i="3"/>
  <c r="E80" i="3" s="1"/>
  <c r="F80" i="3"/>
  <c r="G80" i="3" l="1"/>
  <c r="J80" i="3" s="1"/>
  <c r="D81" i="3"/>
  <c r="F81" i="3" l="1"/>
  <c r="B81" i="3"/>
  <c r="C82" i="3"/>
  <c r="A81" i="3"/>
  <c r="D82" i="3" l="1"/>
  <c r="A82" i="3" s="1"/>
  <c r="E81" i="3"/>
  <c r="G81" i="3" s="1"/>
  <c r="J81" i="3" s="1"/>
  <c r="B82" i="3" l="1"/>
  <c r="E82" i="3" s="1"/>
  <c r="F82" i="3"/>
  <c r="C83" i="3"/>
  <c r="G82" i="3" l="1"/>
  <c r="J82" i="3" s="1"/>
  <c r="D83" i="3"/>
  <c r="A83" i="3" s="1"/>
  <c r="F83" i="3" l="1"/>
  <c r="B83" i="3"/>
  <c r="E83" i="3" s="1"/>
  <c r="G83" i="3" s="1"/>
  <c r="J83" i="3" s="1"/>
  <c r="C84" i="3"/>
  <c r="D84" i="3" l="1"/>
  <c r="A84" i="3" s="1"/>
  <c r="B84" i="3" l="1"/>
  <c r="E84" i="3" s="1"/>
  <c r="F84" i="3"/>
  <c r="C85" i="3"/>
  <c r="D85" i="3" l="1"/>
  <c r="A85" i="3" s="1"/>
  <c r="G84" i="3"/>
  <c r="J84" i="3" s="1"/>
  <c r="C86" i="3" l="1"/>
  <c r="B85" i="3"/>
  <c r="E85" i="3" s="1"/>
  <c r="F85" i="3"/>
  <c r="G85" i="3" l="1"/>
  <c r="J85" i="3" s="1"/>
  <c r="D86" i="3"/>
  <c r="A86" i="3" s="1"/>
  <c r="B86" i="3" l="1"/>
  <c r="E86" i="3" s="1"/>
  <c r="F86" i="3"/>
  <c r="C87" i="3"/>
  <c r="G86" i="3" l="1"/>
  <c r="J86" i="3" s="1"/>
  <c r="D87" i="3"/>
  <c r="A87" i="3" s="1"/>
  <c r="F87" i="3" l="1"/>
  <c r="B87" i="3"/>
  <c r="E87" i="3" s="1"/>
  <c r="G87" i="3" s="1"/>
  <c r="J87" i="3" s="1"/>
  <c r="C88" i="3"/>
  <c r="D88" i="3" l="1"/>
  <c r="A88" i="3" s="1"/>
  <c r="B88" i="3" l="1"/>
  <c r="E88" i="3" s="1"/>
  <c r="F88" i="3"/>
  <c r="C89" i="3"/>
  <c r="G88" i="3" l="1"/>
  <c r="J88" i="3" s="1"/>
  <c r="D89" i="3"/>
  <c r="A89" i="3" s="1"/>
  <c r="C90" i="3" l="1"/>
  <c r="F89" i="3"/>
  <c r="B89" i="3"/>
  <c r="E89" i="3" s="1"/>
  <c r="G89" i="3" s="1"/>
  <c r="J89" i="3" s="1"/>
  <c r="D90" i="3" l="1"/>
  <c r="A90" i="3" s="1"/>
  <c r="F90" i="3" l="1"/>
  <c r="B90" i="3"/>
  <c r="E90" i="3" s="1"/>
  <c r="G90" i="3" s="1"/>
  <c r="J90" i="3" s="1"/>
  <c r="B11" i="3" s="1"/>
</calcChain>
</file>

<file path=xl/sharedStrings.xml><?xml version="1.0" encoding="utf-8"?>
<sst xmlns="http://schemas.openxmlformats.org/spreadsheetml/2006/main" count="26" uniqueCount="26">
  <si>
    <t>Start</t>
  </si>
  <si>
    <t>End</t>
  </si>
  <si>
    <t>Actual /actual</t>
  </si>
  <si>
    <t>No. of Days  in period</t>
  </si>
  <si>
    <t xml:space="preserve">No. of Days in calendar year </t>
  </si>
  <si>
    <t>Calendar year start</t>
  </si>
  <si>
    <t>Mtaurity Broken Period</t>
  </si>
  <si>
    <t>Calendar year End</t>
  </si>
  <si>
    <t xml:space="preserve">Actual No. of days in Year </t>
  </si>
  <si>
    <t>Core SGF Contribution</t>
  </si>
  <si>
    <t>Core SGF charge</t>
  </si>
  <si>
    <t xml:space="preserve">Issuance Amiunt in Crore </t>
  </si>
  <si>
    <t xml:space="preserve">Issue Date </t>
  </si>
  <si>
    <t xml:space="preserve">Maturity date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</si>
  <si>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</si>
  <si>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</si>
  <si>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</si>
  <si>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</si>
  <si>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</si>
  <si>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</si>
  <si>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</si>
  <si>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</si>
  <si>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ISSUER Core SGF Payable Calculator</t>
  </si>
  <si>
    <t>Issuance Amount in Rs. Crore</t>
  </si>
  <si>
    <t>NOTE: Please enter data only in the boxes highlighted in Green.</t>
  </si>
  <si>
    <t>Core SGF Payable Amount 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</si>
</sst>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00000"/>
    <numFmt numFmtId="165" formatCode="0.0000"/>
    <numFmt numFmtId="166" formatCode="0.00000000"/>
    <numFmt numFmtId="167" formatCode="dd/mmm/yyyy"/>
    <numFmt numFmtId="168" formatCode="_ * #,##0.0000000_ ;_ * \-#,##0.00000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166" fontId="0" fillId="0" borderId="0" xfId="0" applyNumberFormat="1"/>
    <xf numFmtId="167" fontId="0" fillId="3" borderId="1" xfId="0" applyNumberFormat="1" applyFill="1" applyBorder="1"/>
    <xf numFmtId="165" fontId="1" fillId="0" borderId="0" xfId="0" applyNumberFormat="1" applyFont="1"/>
    <xf numFmtId="11" fontId="0" fillId="0" borderId="0" xfId="0" applyNumberFormat="1"/>
    <xf numFmtId="168" fontId="0" fillId="0" borderId="0" xfId="0" applyNumberFormat="1"/>
    <xf numFmtId="43" fontId="0" fillId="0" borderId="1" xfId="1" applyFont="1" applyBorder="1"/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3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7">
    <dxf>
      <numFmt numFmtId="165" formatCode="0.0000"/>
    </dxf>
    <dxf>
      <numFmt numFmtId="164" formatCode="0.000000"/>
    </dxf>
    <dxf>
      <numFmt numFmtId="2" formatCode="0.00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E1CC4F-1AC0-4693-82AC-65E036814941}" name="Table1" displayName="Table1" ref="A13:J90" totalsRowShown="0">
  <autoFilter ref="A13:J90" xr:uid="{3CE1CC4F-1AC0-4693-82AC-65E036814941}"/>
  <tableColumns count="10">
    <tableColumn id="1" xr3:uid="{5807F3A9-49B5-4041-9260-0D50838BB2DA}" name="Mtaurity Broken Period" dataDxfId="6"/>
    <tableColumn id="2" xr3:uid="{4F2CF3AF-EEB1-45CA-A8F9-2E9F8DED5C67}" name="Column1" dataDxfId="5">
      <calculatedColumnFormula>IF($B$8&lt;=D14,$B$8-1,D14)</calculatedColumnFormula>
    </tableColumn>
    <tableColumn id="3" xr3:uid="{73EB3E2E-212A-4F8A-9C7B-0B2FBA73F151}" name="Actual No. of days in Year " dataDxfId="4">
      <calculatedColumnFormula>D13+1</calculatedColumnFormula>
    </tableColumn>
    <tableColumn id="4" xr3:uid="{FA67AD8B-F012-473E-A5E2-4627C34B3163}" name="Column2" dataDxfId="3">
      <calculatedColumnFormula>DATE(YEAR(C14)+1,1,1)-1</calculatedColumnFormula>
    </tableColumn>
    <tableColumn id="5" xr3:uid="{3EC4E07D-8690-43F0-9E88-0012BEBE89C3}" name="Column3">
      <calculatedColumnFormula>IF(B14-A14+1 &lt; 0,0,B14-A14+1)</calculatedColumnFormula>
    </tableColumn>
    <tableColumn id="6" xr3:uid="{1F720515-59A6-419C-919A-64BE13C68179}" name="Column4">
      <calculatedColumnFormula>D14-C14+1</calculatedColumnFormula>
    </tableColumn>
    <tableColumn id="7" xr3:uid="{854682F5-89BA-4FD8-A193-8256F9B5AC18}" name="Column5" dataDxfId="2">
      <calculatedColumnFormula>E14/F14</calculatedColumnFormula>
    </tableColumn>
    <tableColumn id="8" xr3:uid="{11E94CDF-D7A1-4201-BC5B-4E316BEF59C1}" name="Column6" dataDxfId="1"/>
    <tableColumn id="9" xr3:uid="{33A47986-FCF2-4EFB-A0A4-E23347247979}" name="Column7">
      <calculatedColumnFormula>$B$9</calculatedColumnFormula>
    </tableColumn>
    <tableColumn id="10" xr3:uid="{DC0358C1-A5FE-4552-9E67-2DBD66A18EF8}" name="Column8" dataDxfId="0">
      <calculatedColumnFormula>I14*H14*G14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2329-BC5B-4DF2-B8E9-6596FD2486A5}">
  <sheetPr codeName="Sheet1"/>
  <dimension ref="A1:J90"/>
  <sheetViews>
    <sheetView tabSelected="1" workbookViewId="0">
      <selection activeCell="A2" sqref="A2:C4"/>
    </sheetView>
  </sheetViews>
  <sheetFormatPr defaultRowHeight="15" x14ac:dyDescent="0.25"/>
  <cols>
    <col min="1" max="1" width="35.7109375" bestFit="1" customWidth="1"/>
    <col min="2" max="2" width="22.140625" bestFit="1" customWidth="1"/>
    <col min="3" max="3" width="26" customWidth="1"/>
    <col min="4" max="4" width="21.7109375" bestFit="1" customWidth="1"/>
    <col min="5" max="5" width="11" customWidth="1"/>
    <col min="6" max="6" width="26.42578125" bestFit="1" customWidth="1"/>
    <col min="7" max="8" width="11" customWidth="1"/>
    <col min="9" max="9" width="23.85546875" bestFit="1" customWidth="1"/>
    <col min="10" max="10" width="20.85546875" bestFit="1" customWidth="1"/>
  </cols>
  <sheetData>
    <row r="1" spans="1:10" x14ac:dyDescent="0.25">
      <c r="A1" s="16" t="s">
        <v>22</v>
      </c>
      <c r="B1" s="16"/>
      <c r="C1" s="16"/>
    </row>
    <row r="2" spans="1:10" x14ac:dyDescent="0.25">
      <c r="A2" s="15" t="s">
        <v>24</v>
      </c>
      <c r="B2" s="15"/>
      <c r="C2" s="15"/>
    </row>
    <row r="3" spans="1:10" x14ac:dyDescent="0.25">
      <c r="A3" s="15"/>
      <c r="B3" s="15"/>
      <c r="C3" s="15"/>
    </row>
    <row r="4" spans="1:10" x14ac:dyDescent="0.25">
      <c r="A4" s="15"/>
      <c r="B4" s="15"/>
      <c r="C4" s="15"/>
    </row>
    <row r="5" spans="1:10" x14ac:dyDescent="0.25">
      <c r="A5" s="5"/>
      <c r="B5" s="5"/>
      <c r="C5" s="5"/>
      <c r="E5" s="11"/>
    </row>
    <row r="6" spans="1:10" x14ac:dyDescent="0.25">
      <c r="A6" s="5"/>
      <c r="B6" s="5"/>
      <c r="C6" s="5"/>
      <c r="D6" s="12"/>
      <c r="E6" s="3"/>
    </row>
    <row r="7" spans="1:10" x14ac:dyDescent="0.25">
      <c r="A7" s="6" t="s">
        <v>12</v>
      </c>
      <c r="B7" s="10">
        <v>45166</v>
      </c>
    </row>
    <row r="8" spans="1:10" x14ac:dyDescent="0.25">
      <c r="A8" s="6" t="s">
        <v>13</v>
      </c>
      <c r="B8" s="10">
        <v>46993</v>
      </c>
      <c r="C8" s="1"/>
    </row>
    <row r="9" spans="1:10" x14ac:dyDescent="0.25">
      <c r="A9" s="6" t="s">
        <v>23</v>
      </c>
      <c r="B9" s="17">
        <v>1000</v>
      </c>
    </row>
    <row r="10" spans="1:10" x14ac:dyDescent="0.25">
      <c r="A10" s="6"/>
      <c r="B10" s="8"/>
      <c r="C10" s="3"/>
    </row>
    <row r="11" spans="1:10" x14ac:dyDescent="0.25">
      <c r="A11" s="7" t="s">
        <v>25</v>
      </c>
      <c r="B11" s="14">
        <f>ROUND(SUM(J:J)*10000000,0)</f>
        <v>2500472</v>
      </c>
      <c r="C11" s="13"/>
    </row>
    <row r="13" spans="1:10" hidden="1" x14ac:dyDescent="0.25">
      <c r="A13" s="5" t="s">
        <v>6</v>
      </c>
      <c r="B13" s="5" t="s">
        <v>14</v>
      </c>
      <c r="C13" s="5" t="s">
        <v>8</v>
      </c>
      <c r="D13" s="5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</row>
    <row r="14" spans="1:10" hidden="1" x14ac:dyDescent="0.25">
      <c r="A14" t="s">
        <v>0</v>
      </c>
      <c r="B14" t="s">
        <v>1</v>
      </c>
      <c r="C14" t="s">
        <v>5</v>
      </c>
      <c r="D14" t="s">
        <v>7</v>
      </c>
      <c r="E14" t="s">
        <v>3</v>
      </c>
      <c r="F14" t="s">
        <v>4</v>
      </c>
      <c r="G14" t="s">
        <v>2</v>
      </c>
      <c r="H14" t="s">
        <v>10</v>
      </c>
      <c r="I14" t="s">
        <v>11</v>
      </c>
      <c r="J14" t="s">
        <v>9</v>
      </c>
    </row>
    <row r="15" spans="1:10" hidden="1" x14ac:dyDescent="0.25">
      <c r="A15" s="1">
        <f>B7</f>
        <v>45166</v>
      </c>
      <c r="B15" s="1">
        <f>IF($B$8&lt;=D15,$B$8-1,D15)</f>
        <v>45291</v>
      </c>
      <c r="C15" s="1">
        <f>DATE(YEAR(A15),1,1)</f>
        <v>44927</v>
      </c>
      <c r="D15" s="1">
        <f>DATE(YEAR(C15)+1,1,1)-1</f>
        <v>45291</v>
      </c>
      <c r="E15">
        <f>IF(B15-A15+1 &lt; 0,0,B15-A15+1)</f>
        <v>126</v>
      </c>
      <c r="F15">
        <f>D15-C15+1</f>
        <v>365</v>
      </c>
      <c r="G15" s="4">
        <f>E15/F15</f>
        <v>0.34520547945205482</v>
      </c>
      <c r="H15" s="2">
        <v>5.0000000000000002E-5</v>
      </c>
      <c r="I15">
        <f>$B$9</f>
        <v>1000</v>
      </c>
      <c r="J15" s="9">
        <f>I15*H15*G15</f>
        <v>1.7260273972602741E-2</v>
      </c>
    </row>
    <row r="16" spans="1:10" hidden="1" x14ac:dyDescent="0.25">
      <c r="A16" s="1">
        <f>IF(AND($B$7&gt;=C16,$B$7&lt;=D16),B7,C16)</f>
        <v>45292</v>
      </c>
      <c r="B16" s="1">
        <f t="shared" ref="B16:B79" si="0">IF($B$8&lt;=D16,$B$8-1,D16)</f>
        <v>45657</v>
      </c>
      <c r="C16" s="1">
        <f>D15+1</f>
        <v>45292</v>
      </c>
      <c r="D16" s="1">
        <f t="shared" ref="D16:D79" si="1">DATE(YEAR(C16)+1,1,1)-1</f>
        <v>45657</v>
      </c>
      <c r="E16">
        <f t="shared" ref="E16:E79" si="2">IF(B16-A16+1 &lt; 0,0,B16-A16+1)</f>
        <v>366</v>
      </c>
      <c r="F16">
        <f t="shared" ref="F16:F79" si="3">D16-C16+1</f>
        <v>366</v>
      </c>
      <c r="G16" s="4">
        <f t="shared" ref="G16:G79" si="4">E16/F16</f>
        <v>1</v>
      </c>
      <c r="H16" s="2">
        <v>5.0000000000000002E-5</v>
      </c>
      <c r="I16">
        <f t="shared" ref="I16:I79" si="5">$B$9</f>
        <v>1000</v>
      </c>
      <c r="J16" s="9">
        <f t="shared" ref="J16:J79" si="6">I16*H16*G16</f>
        <v>0.05</v>
      </c>
    </row>
    <row r="17" spans="1:10" hidden="1" x14ac:dyDescent="0.25">
      <c r="A17" s="1">
        <f>IF(AND($B$7&gt;=C17,$B$7&lt;=D17),B8,C17)</f>
        <v>45658</v>
      </c>
      <c r="B17" s="1">
        <f t="shared" si="0"/>
        <v>46022</v>
      </c>
      <c r="C17" s="1">
        <f t="shared" ref="C17:C80" si="7">D16+1</f>
        <v>45658</v>
      </c>
      <c r="D17" s="1">
        <f t="shared" si="1"/>
        <v>46022</v>
      </c>
      <c r="E17">
        <f t="shared" si="2"/>
        <v>365</v>
      </c>
      <c r="F17">
        <f t="shared" si="3"/>
        <v>365</v>
      </c>
      <c r="G17" s="4">
        <f t="shared" si="4"/>
        <v>1</v>
      </c>
      <c r="H17" s="2">
        <v>5.0000000000000002E-5</v>
      </c>
      <c r="I17">
        <f t="shared" si="5"/>
        <v>1000</v>
      </c>
      <c r="J17" s="9">
        <f t="shared" si="6"/>
        <v>0.05</v>
      </c>
    </row>
    <row r="18" spans="1:10" hidden="1" x14ac:dyDescent="0.25">
      <c r="A18" s="1">
        <f>IF(AND($B$7&gt;=C18,$B$7&lt;=D18),B9,C18)</f>
        <v>46023</v>
      </c>
      <c r="B18" s="1">
        <f t="shared" si="0"/>
        <v>46387</v>
      </c>
      <c r="C18" s="1">
        <f t="shared" si="7"/>
        <v>46023</v>
      </c>
      <c r="D18" s="1">
        <f t="shared" si="1"/>
        <v>46387</v>
      </c>
      <c r="E18">
        <f t="shared" si="2"/>
        <v>365</v>
      </c>
      <c r="F18">
        <f t="shared" si="3"/>
        <v>365</v>
      </c>
      <c r="G18" s="4">
        <f t="shared" si="4"/>
        <v>1</v>
      </c>
      <c r="H18" s="2">
        <v>5.0000000000000002E-5</v>
      </c>
      <c r="I18">
        <f t="shared" si="5"/>
        <v>1000</v>
      </c>
      <c r="J18" s="9">
        <f t="shared" si="6"/>
        <v>0.05</v>
      </c>
    </row>
    <row r="19" spans="1:10" hidden="1" x14ac:dyDescent="0.25">
      <c r="A19" s="1">
        <f>IF(AND($B$7&gt;=C19,$B$7&lt;=D19),B10,C19)</f>
        <v>46388</v>
      </c>
      <c r="B19" s="1">
        <f t="shared" si="0"/>
        <v>46752</v>
      </c>
      <c r="C19" s="1">
        <f t="shared" si="7"/>
        <v>46388</v>
      </c>
      <c r="D19" s="1">
        <f t="shared" si="1"/>
        <v>46752</v>
      </c>
      <c r="E19">
        <f t="shared" si="2"/>
        <v>365</v>
      </c>
      <c r="F19">
        <f t="shared" si="3"/>
        <v>365</v>
      </c>
      <c r="G19" s="4">
        <f t="shared" si="4"/>
        <v>1</v>
      </c>
      <c r="H19" s="2">
        <v>5.0000000000000002E-5</v>
      </c>
      <c r="I19">
        <f t="shared" si="5"/>
        <v>1000</v>
      </c>
      <c r="J19" s="3">
        <f t="shared" si="6"/>
        <v>0.05</v>
      </c>
    </row>
    <row r="20" spans="1:10" hidden="1" x14ac:dyDescent="0.25">
      <c r="A20" s="1">
        <f t="shared" ref="A20:A80" si="8">IF(AND($B$7&gt;=C20,$B$7&lt;=D20),B13,C20)</f>
        <v>46753</v>
      </c>
      <c r="B20" s="1">
        <f t="shared" si="0"/>
        <v>46992</v>
      </c>
      <c r="C20" s="1">
        <f t="shared" si="7"/>
        <v>46753</v>
      </c>
      <c r="D20" s="1">
        <f t="shared" si="1"/>
        <v>47118</v>
      </c>
      <c r="E20">
        <f t="shared" si="2"/>
        <v>240</v>
      </c>
      <c r="F20">
        <f t="shared" si="3"/>
        <v>366</v>
      </c>
      <c r="G20" s="4">
        <f t="shared" si="4"/>
        <v>0.65573770491803274</v>
      </c>
      <c r="H20" s="2">
        <v>5.0000000000000002E-5</v>
      </c>
      <c r="I20">
        <f t="shared" si="5"/>
        <v>1000</v>
      </c>
      <c r="J20" s="3">
        <f t="shared" si="6"/>
        <v>3.2786885245901641E-2</v>
      </c>
    </row>
    <row r="21" spans="1:10" hidden="1" x14ac:dyDescent="0.25">
      <c r="A21" s="1">
        <f t="shared" si="8"/>
        <v>47119</v>
      </c>
      <c r="B21" s="1">
        <f t="shared" si="0"/>
        <v>46992</v>
      </c>
      <c r="C21" s="1">
        <f t="shared" si="7"/>
        <v>47119</v>
      </c>
      <c r="D21" s="1">
        <f t="shared" si="1"/>
        <v>47483</v>
      </c>
      <c r="E21">
        <f t="shared" si="2"/>
        <v>0</v>
      </c>
      <c r="F21">
        <f t="shared" si="3"/>
        <v>365</v>
      </c>
      <c r="G21" s="4">
        <f t="shared" si="4"/>
        <v>0</v>
      </c>
      <c r="H21" s="2">
        <v>5.0000000000000002E-5</v>
      </c>
      <c r="I21">
        <f t="shared" si="5"/>
        <v>1000</v>
      </c>
      <c r="J21" s="3">
        <f t="shared" si="6"/>
        <v>0</v>
      </c>
    </row>
    <row r="22" spans="1:10" hidden="1" x14ac:dyDescent="0.25">
      <c r="A22" s="1">
        <f t="shared" si="8"/>
        <v>47484</v>
      </c>
      <c r="B22" s="1">
        <f t="shared" si="0"/>
        <v>46992</v>
      </c>
      <c r="C22" s="1">
        <f t="shared" si="7"/>
        <v>47484</v>
      </c>
      <c r="D22" s="1">
        <f t="shared" si="1"/>
        <v>47848</v>
      </c>
      <c r="E22">
        <f t="shared" si="2"/>
        <v>0</v>
      </c>
      <c r="F22">
        <f t="shared" si="3"/>
        <v>365</v>
      </c>
      <c r="G22" s="4">
        <f t="shared" si="4"/>
        <v>0</v>
      </c>
      <c r="H22" s="2">
        <v>5.0000000000000002E-5</v>
      </c>
      <c r="I22">
        <f t="shared" si="5"/>
        <v>1000</v>
      </c>
      <c r="J22" s="3">
        <f t="shared" si="6"/>
        <v>0</v>
      </c>
    </row>
    <row r="23" spans="1:10" hidden="1" x14ac:dyDescent="0.25">
      <c r="A23" s="1">
        <f t="shared" si="8"/>
        <v>47849</v>
      </c>
      <c r="B23" s="1">
        <f t="shared" si="0"/>
        <v>46992</v>
      </c>
      <c r="C23" s="1">
        <f t="shared" si="7"/>
        <v>47849</v>
      </c>
      <c r="D23" s="1">
        <f t="shared" si="1"/>
        <v>48213</v>
      </c>
      <c r="E23">
        <f t="shared" si="2"/>
        <v>0</v>
      </c>
      <c r="F23">
        <f t="shared" si="3"/>
        <v>365</v>
      </c>
      <c r="G23" s="4">
        <f t="shared" si="4"/>
        <v>0</v>
      </c>
      <c r="H23" s="2">
        <v>5.0000000000000002E-5</v>
      </c>
      <c r="I23">
        <f t="shared" si="5"/>
        <v>1000</v>
      </c>
      <c r="J23" s="3">
        <f t="shared" si="6"/>
        <v>0</v>
      </c>
    </row>
    <row r="24" spans="1:10" hidden="1" x14ac:dyDescent="0.25">
      <c r="A24" s="1">
        <f t="shared" si="8"/>
        <v>48214</v>
      </c>
      <c r="B24" s="1">
        <f t="shared" si="0"/>
        <v>46992</v>
      </c>
      <c r="C24" s="1">
        <f t="shared" si="7"/>
        <v>48214</v>
      </c>
      <c r="D24" s="1">
        <f t="shared" si="1"/>
        <v>48579</v>
      </c>
      <c r="E24">
        <f t="shared" si="2"/>
        <v>0</v>
      </c>
      <c r="F24">
        <f t="shared" si="3"/>
        <v>366</v>
      </c>
      <c r="G24" s="4">
        <f t="shared" si="4"/>
        <v>0</v>
      </c>
      <c r="H24" s="2">
        <v>5.0000000000000002E-5</v>
      </c>
      <c r="I24">
        <f t="shared" si="5"/>
        <v>1000</v>
      </c>
      <c r="J24" s="3">
        <f t="shared" si="6"/>
        <v>0</v>
      </c>
    </row>
    <row r="25" spans="1:10" hidden="1" x14ac:dyDescent="0.25">
      <c r="A25" s="1">
        <f t="shared" si="8"/>
        <v>48580</v>
      </c>
      <c r="B25" s="1">
        <f t="shared" si="0"/>
        <v>46992</v>
      </c>
      <c r="C25" s="1">
        <f t="shared" si="7"/>
        <v>48580</v>
      </c>
      <c r="D25" s="1">
        <f t="shared" si="1"/>
        <v>48944</v>
      </c>
      <c r="E25">
        <f t="shared" si="2"/>
        <v>0</v>
      </c>
      <c r="F25">
        <f t="shared" si="3"/>
        <v>365</v>
      </c>
      <c r="G25" s="4">
        <f t="shared" si="4"/>
        <v>0</v>
      </c>
      <c r="H25" s="2">
        <v>5.0000000000000002E-5</v>
      </c>
      <c r="I25">
        <f t="shared" si="5"/>
        <v>1000</v>
      </c>
      <c r="J25" s="3">
        <f t="shared" si="6"/>
        <v>0</v>
      </c>
    </row>
    <row r="26" spans="1:10" hidden="1" x14ac:dyDescent="0.25">
      <c r="A26" s="1">
        <f t="shared" si="8"/>
        <v>48945</v>
      </c>
      <c r="B26" s="1">
        <f t="shared" si="0"/>
        <v>46992</v>
      </c>
      <c r="C26" s="1">
        <f t="shared" si="7"/>
        <v>48945</v>
      </c>
      <c r="D26" s="1">
        <f t="shared" si="1"/>
        <v>49309</v>
      </c>
      <c r="E26">
        <f t="shared" si="2"/>
        <v>0</v>
      </c>
      <c r="F26">
        <f t="shared" si="3"/>
        <v>365</v>
      </c>
      <c r="G26" s="4">
        <f t="shared" si="4"/>
        <v>0</v>
      </c>
      <c r="H26" s="2">
        <v>5.0000000000000002E-5</v>
      </c>
      <c r="I26">
        <f t="shared" si="5"/>
        <v>1000</v>
      </c>
      <c r="J26" s="3">
        <f t="shared" si="6"/>
        <v>0</v>
      </c>
    </row>
    <row r="27" spans="1:10" hidden="1" x14ac:dyDescent="0.25">
      <c r="A27" s="1">
        <f t="shared" si="8"/>
        <v>49310</v>
      </c>
      <c r="B27" s="1">
        <f t="shared" si="0"/>
        <v>46992</v>
      </c>
      <c r="C27" s="1">
        <f t="shared" si="7"/>
        <v>49310</v>
      </c>
      <c r="D27" s="1">
        <f t="shared" si="1"/>
        <v>49674</v>
      </c>
      <c r="E27">
        <f t="shared" si="2"/>
        <v>0</v>
      </c>
      <c r="F27">
        <f t="shared" si="3"/>
        <v>365</v>
      </c>
      <c r="G27" s="4">
        <f t="shared" si="4"/>
        <v>0</v>
      </c>
      <c r="H27" s="2">
        <v>5.0000000000000002E-5</v>
      </c>
      <c r="I27">
        <f t="shared" si="5"/>
        <v>1000</v>
      </c>
      <c r="J27" s="3">
        <f t="shared" si="6"/>
        <v>0</v>
      </c>
    </row>
    <row r="28" spans="1:10" hidden="1" x14ac:dyDescent="0.25">
      <c r="A28" s="1">
        <f t="shared" si="8"/>
        <v>49675</v>
      </c>
      <c r="B28" s="1">
        <f t="shared" si="0"/>
        <v>46992</v>
      </c>
      <c r="C28" s="1">
        <f t="shared" si="7"/>
        <v>49675</v>
      </c>
      <c r="D28" s="1">
        <f t="shared" si="1"/>
        <v>50040</v>
      </c>
      <c r="E28">
        <f t="shared" si="2"/>
        <v>0</v>
      </c>
      <c r="F28">
        <f t="shared" si="3"/>
        <v>366</v>
      </c>
      <c r="G28" s="4">
        <f t="shared" si="4"/>
        <v>0</v>
      </c>
      <c r="H28" s="2">
        <v>5.0000000000000002E-5</v>
      </c>
      <c r="I28">
        <f t="shared" si="5"/>
        <v>1000</v>
      </c>
      <c r="J28" s="3">
        <f t="shared" si="6"/>
        <v>0</v>
      </c>
    </row>
    <row r="29" spans="1:10" hidden="1" x14ac:dyDescent="0.25">
      <c r="A29" s="1">
        <f t="shared" si="8"/>
        <v>50041</v>
      </c>
      <c r="B29" s="1">
        <f t="shared" si="0"/>
        <v>46992</v>
      </c>
      <c r="C29" s="1">
        <f t="shared" si="7"/>
        <v>50041</v>
      </c>
      <c r="D29" s="1">
        <f t="shared" si="1"/>
        <v>50405</v>
      </c>
      <c r="E29">
        <f t="shared" si="2"/>
        <v>0</v>
      </c>
      <c r="F29">
        <f t="shared" si="3"/>
        <v>365</v>
      </c>
      <c r="G29" s="4">
        <f t="shared" si="4"/>
        <v>0</v>
      </c>
      <c r="H29" s="2">
        <v>5.0000000000000002E-5</v>
      </c>
      <c r="I29">
        <f t="shared" si="5"/>
        <v>1000</v>
      </c>
      <c r="J29" s="3">
        <f t="shared" si="6"/>
        <v>0</v>
      </c>
    </row>
    <row r="30" spans="1:10" hidden="1" x14ac:dyDescent="0.25">
      <c r="A30" s="1">
        <f t="shared" si="8"/>
        <v>50406</v>
      </c>
      <c r="B30" s="1">
        <f t="shared" si="0"/>
        <v>46992</v>
      </c>
      <c r="C30" s="1">
        <f t="shared" si="7"/>
        <v>50406</v>
      </c>
      <c r="D30" s="1">
        <f t="shared" si="1"/>
        <v>50770</v>
      </c>
      <c r="E30">
        <f t="shared" si="2"/>
        <v>0</v>
      </c>
      <c r="F30">
        <f t="shared" si="3"/>
        <v>365</v>
      </c>
      <c r="G30" s="4">
        <f t="shared" si="4"/>
        <v>0</v>
      </c>
      <c r="H30" s="2">
        <v>5.0000000000000002E-5</v>
      </c>
      <c r="I30">
        <f t="shared" si="5"/>
        <v>1000</v>
      </c>
      <c r="J30" s="3">
        <f t="shared" si="6"/>
        <v>0</v>
      </c>
    </row>
    <row r="31" spans="1:10" hidden="1" x14ac:dyDescent="0.25">
      <c r="A31" s="1">
        <f t="shared" si="8"/>
        <v>50771</v>
      </c>
      <c r="B31" s="1">
        <f t="shared" si="0"/>
        <v>46992</v>
      </c>
      <c r="C31" s="1">
        <f t="shared" si="7"/>
        <v>50771</v>
      </c>
      <c r="D31" s="1">
        <f t="shared" si="1"/>
        <v>51135</v>
      </c>
      <c r="E31">
        <f t="shared" si="2"/>
        <v>0</v>
      </c>
      <c r="F31">
        <f t="shared" si="3"/>
        <v>365</v>
      </c>
      <c r="G31" s="4">
        <f t="shared" si="4"/>
        <v>0</v>
      </c>
      <c r="H31" s="2">
        <v>5.0000000000000002E-5</v>
      </c>
      <c r="I31">
        <f t="shared" si="5"/>
        <v>1000</v>
      </c>
      <c r="J31" s="3">
        <f t="shared" si="6"/>
        <v>0</v>
      </c>
    </row>
    <row r="32" spans="1:10" hidden="1" x14ac:dyDescent="0.25">
      <c r="A32" s="1">
        <f t="shared" si="8"/>
        <v>51136</v>
      </c>
      <c r="B32" s="1">
        <f t="shared" si="0"/>
        <v>46992</v>
      </c>
      <c r="C32" s="1">
        <f t="shared" si="7"/>
        <v>51136</v>
      </c>
      <c r="D32" s="1">
        <f t="shared" si="1"/>
        <v>51501</v>
      </c>
      <c r="E32">
        <f t="shared" si="2"/>
        <v>0</v>
      </c>
      <c r="F32">
        <f t="shared" si="3"/>
        <v>366</v>
      </c>
      <c r="G32" s="4">
        <f t="shared" si="4"/>
        <v>0</v>
      </c>
      <c r="H32" s="2">
        <v>5.0000000000000002E-5</v>
      </c>
      <c r="I32">
        <f t="shared" si="5"/>
        <v>1000</v>
      </c>
      <c r="J32" s="3">
        <f t="shared" si="6"/>
        <v>0</v>
      </c>
    </row>
    <row r="33" spans="1:10" hidden="1" x14ac:dyDescent="0.25">
      <c r="A33" s="1">
        <f t="shared" si="8"/>
        <v>51502</v>
      </c>
      <c r="B33" s="1">
        <f t="shared" si="0"/>
        <v>46992</v>
      </c>
      <c r="C33" s="1">
        <f t="shared" si="7"/>
        <v>51502</v>
      </c>
      <c r="D33" s="1">
        <f t="shared" si="1"/>
        <v>51866</v>
      </c>
      <c r="E33">
        <f t="shared" si="2"/>
        <v>0</v>
      </c>
      <c r="F33">
        <f t="shared" si="3"/>
        <v>365</v>
      </c>
      <c r="G33" s="4">
        <f t="shared" si="4"/>
        <v>0</v>
      </c>
      <c r="H33" s="2">
        <v>5.0000000000000002E-5</v>
      </c>
      <c r="I33">
        <f t="shared" si="5"/>
        <v>1000</v>
      </c>
      <c r="J33" s="3">
        <f t="shared" si="6"/>
        <v>0</v>
      </c>
    </row>
    <row r="34" spans="1:10" hidden="1" x14ac:dyDescent="0.25">
      <c r="A34" s="1">
        <f t="shared" si="8"/>
        <v>51867</v>
      </c>
      <c r="B34" s="1">
        <f t="shared" si="0"/>
        <v>46992</v>
      </c>
      <c r="C34" s="1">
        <f t="shared" si="7"/>
        <v>51867</v>
      </c>
      <c r="D34" s="1">
        <f t="shared" si="1"/>
        <v>52231</v>
      </c>
      <c r="E34">
        <f t="shared" si="2"/>
        <v>0</v>
      </c>
      <c r="F34">
        <f t="shared" si="3"/>
        <v>365</v>
      </c>
      <c r="G34" s="4">
        <f t="shared" si="4"/>
        <v>0</v>
      </c>
      <c r="H34" s="2">
        <v>5.0000000000000002E-5</v>
      </c>
      <c r="I34">
        <f t="shared" si="5"/>
        <v>1000</v>
      </c>
      <c r="J34" s="3">
        <f t="shared" si="6"/>
        <v>0</v>
      </c>
    </row>
    <row r="35" spans="1:10" hidden="1" x14ac:dyDescent="0.25">
      <c r="A35" s="1">
        <f t="shared" si="8"/>
        <v>52232</v>
      </c>
      <c r="B35" s="1">
        <f t="shared" si="0"/>
        <v>46992</v>
      </c>
      <c r="C35" s="1">
        <f t="shared" si="7"/>
        <v>52232</v>
      </c>
      <c r="D35" s="1">
        <f t="shared" si="1"/>
        <v>52596</v>
      </c>
      <c r="E35">
        <f t="shared" si="2"/>
        <v>0</v>
      </c>
      <c r="F35">
        <f t="shared" si="3"/>
        <v>365</v>
      </c>
      <c r="G35" s="4">
        <f t="shared" si="4"/>
        <v>0</v>
      </c>
      <c r="H35" s="2">
        <v>5.0000000000000002E-5</v>
      </c>
      <c r="I35">
        <f t="shared" si="5"/>
        <v>1000</v>
      </c>
      <c r="J35" s="3">
        <f t="shared" si="6"/>
        <v>0</v>
      </c>
    </row>
    <row r="36" spans="1:10" hidden="1" x14ac:dyDescent="0.25">
      <c r="A36" s="1">
        <f t="shared" si="8"/>
        <v>52597</v>
      </c>
      <c r="B36" s="1">
        <f t="shared" si="0"/>
        <v>46992</v>
      </c>
      <c r="C36" s="1">
        <f t="shared" si="7"/>
        <v>52597</v>
      </c>
      <c r="D36" s="1">
        <f t="shared" si="1"/>
        <v>52962</v>
      </c>
      <c r="E36">
        <f t="shared" si="2"/>
        <v>0</v>
      </c>
      <c r="F36">
        <f t="shared" si="3"/>
        <v>366</v>
      </c>
      <c r="G36" s="4">
        <f t="shared" si="4"/>
        <v>0</v>
      </c>
      <c r="H36" s="2">
        <v>5.0000000000000002E-5</v>
      </c>
      <c r="I36">
        <f t="shared" si="5"/>
        <v>1000</v>
      </c>
      <c r="J36" s="3">
        <f t="shared" si="6"/>
        <v>0</v>
      </c>
    </row>
    <row r="37" spans="1:10" hidden="1" x14ac:dyDescent="0.25">
      <c r="A37" s="1">
        <f t="shared" si="8"/>
        <v>52963</v>
      </c>
      <c r="B37" s="1">
        <f t="shared" si="0"/>
        <v>46992</v>
      </c>
      <c r="C37" s="1">
        <f t="shared" si="7"/>
        <v>52963</v>
      </c>
      <c r="D37" s="1">
        <f t="shared" si="1"/>
        <v>53327</v>
      </c>
      <c r="E37">
        <f t="shared" si="2"/>
        <v>0</v>
      </c>
      <c r="F37">
        <f t="shared" si="3"/>
        <v>365</v>
      </c>
      <c r="G37" s="4">
        <f t="shared" si="4"/>
        <v>0</v>
      </c>
      <c r="H37" s="2">
        <v>5.0000000000000002E-5</v>
      </c>
      <c r="I37">
        <f t="shared" si="5"/>
        <v>1000</v>
      </c>
      <c r="J37" s="3">
        <f t="shared" si="6"/>
        <v>0</v>
      </c>
    </row>
    <row r="38" spans="1:10" hidden="1" x14ac:dyDescent="0.25">
      <c r="A38" s="1">
        <f t="shared" si="8"/>
        <v>53328</v>
      </c>
      <c r="B38" s="1">
        <f t="shared" si="0"/>
        <v>46992</v>
      </c>
      <c r="C38" s="1">
        <f t="shared" si="7"/>
        <v>53328</v>
      </c>
      <c r="D38" s="1">
        <f t="shared" si="1"/>
        <v>53692</v>
      </c>
      <c r="E38">
        <f t="shared" si="2"/>
        <v>0</v>
      </c>
      <c r="F38">
        <f t="shared" si="3"/>
        <v>365</v>
      </c>
      <c r="G38" s="4">
        <f t="shared" si="4"/>
        <v>0</v>
      </c>
      <c r="H38" s="2">
        <v>5.0000000000000002E-5</v>
      </c>
      <c r="I38">
        <f t="shared" si="5"/>
        <v>1000</v>
      </c>
      <c r="J38" s="3">
        <f t="shared" si="6"/>
        <v>0</v>
      </c>
    </row>
    <row r="39" spans="1:10" hidden="1" x14ac:dyDescent="0.25">
      <c r="A39" s="1">
        <f t="shared" si="8"/>
        <v>53693</v>
      </c>
      <c r="B39" s="1">
        <f t="shared" si="0"/>
        <v>46992</v>
      </c>
      <c r="C39" s="1">
        <f t="shared" si="7"/>
        <v>53693</v>
      </c>
      <c r="D39" s="1">
        <f t="shared" si="1"/>
        <v>54057</v>
      </c>
      <c r="E39">
        <f t="shared" si="2"/>
        <v>0</v>
      </c>
      <c r="F39">
        <f t="shared" si="3"/>
        <v>365</v>
      </c>
      <c r="G39" s="4">
        <f t="shared" si="4"/>
        <v>0</v>
      </c>
      <c r="H39" s="2">
        <v>5.0000000000000002E-5</v>
      </c>
      <c r="I39">
        <f t="shared" si="5"/>
        <v>1000</v>
      </c>
      <c r="J39" s="3">
        <f t="shared" si="6"/>
        <v>0</v>
      </c>
    </row>
    <row r="40" spans="1:10" hidden="1" x14ac:dyDescent="0.25">
      <c r="A40" s="1">
        <f t="shared" si="8"/>
        <v>54058</v>
      </c>
      <c r="B40" s="1">
        <f t="shared" si="0"/>
        <v>46992</v>
      </c>
      <c r="C40" s="1">
        <f t="shared" si="7"/>
        <v>54058</v>
      </c>
      <c r="D40" s="1">
        <f t="shared" si="1"/>
        <v>54423</v>
      </c>
      <c r="E40">
        <f t="shared" si="2"/>
        <v>0</v>
      </c>
      <c r="F40">
        <f t="shared" si="3"/>
        <v>366</v>
      </c>
      <c r="G40" s="4">
        <f t="shared" si="4"/>
        <v>0</v>
      </c>
      <c r="H40" s="2">
        <v>5.0000000000000002E-5</v>
      </c>
      <c r="I40">
        <f t="shared" si="5"/>
        <v>1000</v>
      </c>
      <c r="J40" s="3">
        <f t="shared" si="6"/>
        <v>0</v>
      </c>
    </row>
    <row r="41" spans="1:10" hidden="1" x14ac:dyDescent="0.25">
      <c r="A41" s="1">
        <f t="shared" si="8"/>
        <v>54424</v>
      </c>
      <c r="B41" s="1">
        <f t="shared" si="0"/>
        <v>46992</v>
      </c>
      <c r="C41" s="1">
        <f t="shared" si="7"/>
        <v>54424</v>
      </c>
      <c r="D41" s="1">
        <f t="shared" si="1"/>
        <v>54788</v>
      </c>
      <c r="E41">
        <f t="shared" si="2"/>
        <v>0</v>
      </c>
      <c r="F41">
        <f t="shared" si="3"/>
        <v>365</v>
      </c>
      <c r="G41" s="4">
        <f t="shared" si="4"/>
        <v>0</v>
      </c>
      <c r="H41" s="2">
        <v>5.0000000000000002E-5</v>
      </c>
      <c r="I41">
        <f t="shared" si="5"/>
        <v>1000</v>
      </c>
      <c r="J41" s="3">
        <f t="shared" si="6"/>
        <v>0</v>
      </c>
    </row>
    <row r="42" spans="1:10" hidden="1" x14ac:dyDescent="0.25">
      <c r="A42" s="1">
        <f t="shared" si="8"/>
        <v>54789</v>
      </c>
      <c r="B42" s="1">
        <f t="shared" si="0"/>
        <v>46992</v>
      </c>
      <c r="C42" s="1">
        <f t="shared" si="7"/>
        <v>54789</v>
      </c>
      <c r="D42" s="1">
        <f t="shared" si="1"/>
        <v>55153</v>
      </c>
      <c r="E42">
        <f t="shared" si="2"/>
        <v>0</v>
      </c>
      <c r="F42">
        <f t="shared" si="3"/>
        <v>365</v>
      </c>
      <c r="G42" s="4">
        <f t="shared" si="4"/>
        <v>0</v>
      </c>
      <c r="H42" s="2">
        <v>5.0000000000000002E-5</v>
      </c>
      <c r="I42">
        <f t="shared" si="5"/>
        <v>1000</v>
      </c>
      <c r="J42" s="3">
        <f t="shared" si="6"/>
        <v>0</v>
      </c>
    </row>
    <row r="43" spans="1:10" hidden="1" x14ac:dyDescent="0.25">
      <c r="A43" s="1">
        <f t="shared" si="8"/>
        <v>55154</v>
      </c>
      <c r="B43" s="1">
        <f t="shared" si="0"/>
        <v>46992</v>
      </c>
      <c r="C43" s="1">
        <f t="shared" si="7"/>
        <v>55154</v>
      </c>
      <c r="D43" s="1">
        <f t="shared" si="1"/>
        <v>55518</v>
      </c>
      <c r="E43">
        <f t="shared" si="2"/>
        <v>0</v>
      </c>
      <c r="F43">
        <f t="shared" si="3"/>
        <v>365</v>
      </c>
      <c r="G43" s="4">
        <f t="shared" si="4"/>
        <v>0</v>
      </c>
      <c r="H43" s="2">
        <v>5.0000000000000002E-5</v>
      </c>
      <c r="I43">
        <f t="shared" si="5"/>
        <v>1000</v>
      </c>
      <c r="J43" s="3">
        <f t="shared" si="6"/>
        <v>0</v>
      </c>
    </row>
    <row r="44" spans="1:10" hidden="1" x14ac:dyDescent="0.25">
      <c r="A44" s="1">
        <f t="shared" si="8"/>
        <v>55519</v>
      </c>
      <c r="B44" s="1">
        <f t="shared" si="0"/>
        <v>46992</v>
      </c>
      <c r="C44" s="1">
        <f t="shared" si="7"/>
        <v>55519</v>
      </c>
      <c r="D44" s="1">
        <f t="shared" si="1"/>
        <v>55884</v>
      </c>
      <c r="E44">
        <f t="shared" si="2"/>
        <v>0</v>
      </c>
      <c r="F44">
        <f t="shared" si="3"/>
        <v>366</v>
      </c>
      <c r="G44" s="4">
        <f t="shared" si="4"/>
        <v>0</v>
      </c>
      <c r="H44" s="2">
        <v>5.0000000000000002E-5</v>
      </c>
      <c r="I44">
        <f t="shared" si="5"/>
        <v>1000</v>
      </c>
      <c r="J44" s="3">
        <f t="shared" si="6"/>
        <v>0</v>
      </c>
    </row>
    <row r="45" spans="1:10" hidden="1" x14ac:dyDescent="0.25">
      <c r="A45" s="1">
        <f t="shared" si="8"/>
        <v>55885</v>
      </c>
      <c r="B45" s="1">
        <f t="shared" si="0"/>
        <v>46992</v>
      </c>
      <c r="C45" s="1">
        <f t="shared" si="7"/>
        <v>55885</v>
      </c>
      <c r="D45" s="1">
        <f t="shared" si="1"/>
        <v>56249</v>
      </c>
      <c r="E45">
        <f t="shared" si="2"/>
        <v>0</v>
      </c>
      <c r="F45">
        <f t="shared" si="3"/>
        <v>365</v>
      </c>
      <c r="G45" s="4">
        <f t="shared" si="4"/>
        <v>0</v>
      </c>
      <c r="H45" s="2">
        <v>5.0000000000000002E-5</v>
      </c>
      <c r="I45">
        <f t="shared" si="5"/>
        <v>1000</v>
      </c>
      <c r="J45" s="3">
        <f t="shared" si="6"/>
        <v>0</v>
      </c>
    </row>
    <row r="46" spans="1:10" hidden="1" x14ac:dyDescent="0.25">
      <c r="A46" s="1">
        <f t="shared" si="8"/>
        <v>56250</v>
      </c>
      <c r="B46" s="1">
        <f t="shared" si="0"/>
        <v>46992</v>
      </c>
      <c r="C46" s="1">
        <f t="shared" si="7"/>
        <v>56250</v>
      </c>
      <c r="D46" s="1">
        <f t="shared" si="1"/>
        <v>56614</v>
      </c>
      <c r="E46">
        <f t="shared" si="2"/>
        <v>0</v>
      </c>
      <c r="F46">
        <f t="shared" si="3"/>
        <v>365</v>
      </c>
      <c r="G46" s="4">
        <f t="shared" si="4"/>
        <v>0</v>
      </c>
      <c r="H46" s="2">
        <v>5.0000000000000002E-5</v>
      </c>
      <c r="I46">
        <f t="shared" si="5"/>
        <v>1000</v>
      </c>
      <c r="J46" s="3">
        <f t="shared" si="6"/>
        <v>0</v>
      </c>
    </row>
    <row r="47" spans="1:10" hidden="1" x14ac:dyDescent="0.25">
      <c r="A47" s="1">
        <f t="shared" si="8"/>
        <v>56615</v>
      </c>
      <c r="B47" s="1">
        <f t="shared" si="0"/>
        <v>46992</v>
      </c>
      <c r="C47" s="1">
        <f t="shared" si="7"/>
        <v>56615</v>
      </c>
      <c r="D47" s="1">
        <f t="shared" si="1"/>
        <v>56979</v>
      </c>
      <c r="E47">
        <f t="shared" si="2"/>
        <v>0</v>
      </c>
      <c r="F47">
        <f t="shared" si="3"/>
        <v>365</v>
      </c>
      <c r="G47" s="4">
        <f t="shared" si="4"/>
        <v>0</v>
      </c>
      <c r="H47" s="2">
        <v>5.0000000000000002E-5</v>
      </c>
      <c r="I47">
        <f t="shared" si="5"/>
        <v>1000</v>
      </c>
      <c r="J47" s="3">
        <f t="shared" si="6"/>
        <v>0</v>
      </c>
    </row>
    <row r="48" spans="1:10" hidden="1" x14ac:dyDescent="0.25">
      <c r="A48" s="1">
        <f t="shared" si="8"/>
        <v>56980</v>
      </c>
      <c r="B48" s="1">
        <f t="shared" si="0"/>
        <v>46992</v>
      </c>
      <c r="C48" s="1">
        <f t="shared" si="7"/>
        <v>56980</v>
      </c>
      <c r="D48" s="1">
        <f t="shared" si="1"/>
        <v>57345</v>
      </c>
      <c r="E48">
        <f t="shared" si="2"/>
        <v>0</v>
      </c>
      <c r="F48">
        <f t="shared" si="3"/>
        <v>366</v>
      </c>
      <c r="G48" s="4">
        <f t="shared" si="4"/>
        <v>0</v>
      </c>
      <c r="H48" s="2">
        <v>5.0000000000000002E-5</v>
      </c>
      <c r="I48">
        <f t="shared" si="5"/>
        <v>1000</v>
      </c>
      <c r="J48" s="3">
        <f t="shared" si="6"/>
        <v>0</v>
      </c>
    </row>
    <row r="49" spans="1:10" hidden="1" x14ac:dyDescent="0.25">
      <c r="A49" s="1">
        <f t="shared" si="8"/>
        <v>57346</v>
      </c>
      <c r="B49" s="1">
        <f t="shared" si="0"/>
        <v>46992</v>
      </c>
      <c r="C49" s="1">
        <f t="shared" si="7"/>
        <v>57346</v>
      </c>
      <c r="D49" s="1">
        <f t="shared" si="1"/>
        <v>57710</v>
      </c>
      <c r="E49">
        <f t="shared" si="2"/>
        <v>0</v>
      </c>
      <c r="F49">
        <f t="shared" si="3"/>
        <v>365</v>
      </c>
      <c r="G49" s="4">
        <f t="shared" si="4"/>
        <v>0</v>
      </c>
      <c r="H49" s="2">
        <v>5.0000000000000002E-5</v>
      </c>
      <c r="I49">
        <f t="shared" si="5"/>
        <v>1000</v>
      </c>
      <c r="J49" s="3">
        <f t="shared" si="6"/>
        <v>0</v>
      </c>
    </row>
    <row r="50" spans="1:10" hidden="1" x14ac:dyDescent="0.25">
      <c r="A50" s="1">
        <f t="shared" si="8"/>
        <v>57711</v>
      </c>
      <c r="B50" s="1">
        <f t="shared" si="0"/>
        <v>46992</v>
      </c>
      <c r="C50" s="1">
        <f t="shared" si="7"/>
        <v>57711</v>
      </c>
      <c r="D50" s="1">
        <f t="shared" si="1"/>
        <v>58075</v>
      </c>
      <c r="E50">
        <f t="shared" si="2"/>
        <v>0</v>
      </c>
      <c r="F50">
        <f t="shared" si="3"/>
        <v>365</v>
      </c>
      <c r="G50" s="4">
        <f t="shared" si="4"/>
        <v>0</v>
      </c>
      <c r="H50" s="2">
        <v>5.0000000000000002E-5</v>
      </c>
      <c r="I50">
        <f t="shared" si="5"/>
        <v>1000</v>
      </c>
      <c r="J50" s="3">
        <f t="shared" si="6"/>
        <v>0</v>
      </c>
    </row>
    <row r="51" spans="1:10" hidden="1" x14ac:dyDescent="0.25">
      <c r="A51" s="1">
        <f t="shared" si="8"/>
        <v>58076</v>
      </c>
      <c r="B51" s="1">
        <f t="shared" si="0"/>
        <v>46992</v>
      </c>
      <c r="C51" s="1">
        <f t="shared" si="7"/>
        <v>58076</v>
      </c>
      <c r="D51" s="1">
        <f t="shared" si="1"/>
        <v>58440</v>
      </c>
      <c r="E51">
        <f t="shared" si="2"/>
        <v>0</v>
      </c>
      <c r="F51">
        <f t="shared" si="3"/>
        <v>365</v>
      </c>
      <c r="G51" s="4">
        <f t="shared" si="4"/>
        <v>0</v>
      </c>
      <c r="H51" s="2">
        <v>5.0000000000000002E-5</v>
      </c>
      <c r="I51">
        <f t="shared" si="5"/>
        <v>1000</v>
      </c>
      <c r="J51" s="3">
        <f t="shared" si="6"/>
        <v>0</v>
      </c>
    </row>
    <row r="52" spans="1:10" hidden="1" x14ac:dyDescent="0.25">
      <c r="A52" s="1">
        <f t="shared" si="8"/>
        <v>58441</v>
      </c>
      <c r="B52" s="1">
        <f t="shared" si="0"/>
        <v>46992</v>
      </c>
      <c r="C52" s="1">
        <f t="shared" si="7"/>
        <v>58441</v>
      </c>
      <c r="D52" s="1">
        <f t="shared" si="1"/>
        <v>58806</v>
      </c>
      <c r="E52">
        <f t="shared" si="2"/>
        <v>0</v>
      </c>
      <c r="F52">
        <f t="shared" si="3"/>
        <v>366</v>
      </c>
      <c r="G52" s="4">
        <f t="shared" si="4"/>
        <v>0</v>
      </c>
      <c r="H52" s="2">
        <v>5.0000000000000002E-5</v>
      </c>
      <c r="I52">
        <f t="shared" si="5"/>
        <v>1000</v>
      </c>
      <c r="J52" s="3">
        <f t="shared" si="6"/>
        <v>0</v>
      </c>
    </row>
    <row r="53" spans="1:10" hidden="1" x14ac:dyDescent="0.25">
      <c r="A53" s="1">
        <f t="shared" si="8"/>
        <v>58807</v>
      </c>
      <c r="B53" s="1">
        <f t="shared" si="0"/>
        <v>46992</v>
      </c>
      <c r="C53" s="1">
        <f t="shared" si="7"/>
        <v>58807</v>
      </c>
      <c r="D53" s="1">
        <f t="shared" si="1"/>
        <v>59171</v>
      </c>
      <c r="E53">
        <f t="shared" si="2"/>
        <v>0</v>
      </c>
      <c r="F53">
        <f t="shared" si="3"/>
        <v>365</v>
      </c>
      <c r="G53" s="4">
        <f t="shared" si="4"/>
        <v>0</v>
      </c>
      <c r="H53" s="2">
        <v>5.0000000000000002E-5</v>
      </c>
      <c r="I53">
        <f t="shared" si="5"/>
        <v>1000</v>
      </c>
      <c r="J53" s="3">
        <f t="shared" si="6"/>
        <v>0</v>
      </c>
    </row>
    <row r="54" spans="1:10" hidden="1" x14ac:dyDescent="0.25">
      <c r="A54" s="1">
        <f t="shared" si="8"/>
        <v>59172</v>
      </c>
      <c r="B54" s="1">
        <f t="shared" si="0"/>
        <v>46992</v>
      </c>
      <c r="C54" s="1">
        <f t="shared" si="7"/>
        <v>59172</v>
      </c>
      <c r="D54" s="1">
        <f t="shared" si="1"/>
        <v>59536</v>
      </c>
      <c r="E54">
        <f t="shared" si="2"/>
        <v>0</v>
      </c>
      <c r="F54">
        <f t="shared" si="3"/>
        <v>365</v>
      </c>
      <c r="G54" s="4">
        <f t="shared" si="4"/>
        <v>0</v>
      </c>
      <c r="H54" s="2">
        <v>5.0000000000000002E-5</v>
      </c>
      <c r="I54">
        <f t="shared" si="5"/>
        <v>1000</v>
      </c>
      <c r="J54" s="3">
        <f t="shared" si="6"/>
        <v>0</v>
      </c>
    </row>
    <row r="55" spans="1:10" hidden="1" x14ac:dyDescent="0.25">
      <c r="A55" s="1">
        <f t="shared" si="8"/>
        <v>59537</v>
      </c>
      <c r="B55" s="1">
        <f t="shared" si="0"/>
        <v>46992</v>
      </c>
      <c r="C55" s="1">
        <f t="shared" si="7"/>
        <v>59537</v>
      </c>
      <c r="D55" s="1">
        <f t="shared" si="1"/>
        <v>59901</v>
      </c>
      <c r="E55">
        <f t="shared" si="2"/>
        <v>0</v>
      </c>
      <c r="F55">
        <f t="shared" si="3"/>
        <v>365</v>
      </c>
      <c r="G55" s="4">
        <f t="shared" si="4"/>
        <v>0</v>
      </c>
      <c r="H55" s="2">
        <v>5.0000000000000002E-5</v>
      </c>
      <c r="I55">
        <f t="shared" si="5"/>
        <v>1000</v>
      </c>
      <c r="J55" s="3">
        <f t="shared" si="6"/>
        <v>0</v>
      </c>
    </row>
    <row r="56" spans="1:10" hidden="1" x14ac:dyDescent="0.25">
      <c r="A56" s="1">
        <f t="shared" si="8"/>
        <v>59902</v>
      </c>
      <c r="B56" s="1">
        <f t="shared" si="0"/>
        <v>46992</v>
      </c>
      <c r="C56" s="1">
        <f t="shared" si="7"/>
        <v>59902</v>
      </c>
      <c r="D56" s="1">
        <f t="shared" si="1"/>
        <v>60267</v>
      </c>
      <c r="E56">
        <f t="shared" si="2"/>
        <v>0</v>
      </c>
      <c r="F56">
        <f t="shared" si="3"/>
        <v>366</v>
      </c>
      <c r="G56" s="4">
        <f t="shared" si="4"/>
        <v>0</v>
      </c>
      <c r="H56" s="2">
        <v>5.0000000000000002E-5</v>
      </c>
      <c r="I56">
        <f t="shared" si="5"/>
        <v>1000</v>
      </c>
      <c r="J56" s="3">
        <f t="shared" si="6"/>
        <v>0</v>
      </c>
    </row>
    <row r="57" spans="1:10" hidden="1" x14ac:dyDescent="0.25">
      <c r="A57" s="1">
        <f t="shared" si="8"/>
        <v>60268</v>
      </c>
      <c r="B57" s="1">
        <f t="shared" si="0"/>
        <v>46992</v>
      </c>
      <c r="C57" s="1">
        <f t="shared" si="7"/>
        <v>60268</v>
      </c>
      <c r="D57" s="1">
        <f t="shared" si="1"/>
        <v>60632</v>
      </c>
      <c r="E57">
        <f t="shared" si="2"/>
        <v>0</v>
      </c>
      <c r="F57">
        <f t="shared" si="3"/>
        <v>365</v>
      </c>
      <c r="G57" s="4">
        <f t="shared" si="4"/>
        <v>0</v>
      </c>
      <c r="H57" s="2">
        <v>5.0000000000000002E-5</v>
      </c>
      <c r="I57">
        <f t="shared" si="5"/>
        <v>1000</v>
      </c>
      <c r="J57" s="3">
        <f t="shared" si="6"/>
        <v>0</v>
      </c>
    </row>
    <row r="58" spans="1:10" hidden="1" x14ac:dyDescent="0.25">
      <c r="A58" s="1">
        <f t="shared" si="8"/>
        <v>60633</v>
      </c>
      <c r="B58" s="1">
        <f t="shared" si="0"/>
        <v>46992</v>
      </c>
      <c r="C58" s="1">
        <f t="shared" si="7"/>
        <v>60633</v>
      </c>
      <c r="D58" s="1">
        <f t="shared" si="1"/>
        <v>60997</v>
      </c>
      <c r="E58">
        <f t="shared" si="2"/>
        <v>0</v>
      </c>
      <c r="F58">
        <f t="shared" si="3"/>
        <v>365</v>
      </c>
      <c r="G58" s="4">
        <f t="shared" si="4"/>
        <v>0</v>
      </c>
      <c r="H58" s="2">
        <v>5.0000000000000002E-5</v>
      </c>
      <c r="I58">
        <f t="shared" si="5"/>
        <v>1000</v>
      </c>
      <c r="J58" s="3">
        <f t="shared" si="6"/>
        <v>0</v>
      </c>
    </row>
    <row r="59" spans="1:10" hidden="1" x14ac:dyDescent="0.25">
      <c r="A59" s="1">
        <f t="shared" si="8"/>
        <v>60998</v>
      </c>
      <c r="B59" s="1">
        <f t="shared" si="0"/>
        <v>46992</v>
      </c>
      <c r="C59" s="1">
        <f t="shared" si="7"/>
        <v>60998</v>
      </c>
      <c r="D59" s="1">
        <f t="shared" si="1"/>
        <v>61362</v>
      </c>
      <c r="E59">
        <f t="shared" si="2"/>
        <v>0</v>
      </c>
      <c r="F59">
        <f t="shared" si="3"/>
        <v>365</v>
      </c>
      <c r="G59" s="4">
        <f t="shared" si="4"/>
        <v>0</v>
      </c>
      <c r="H59" s="2">
        <v>5.0000000000000002E-5</v>
      </c>
      <c r="I59">
        <f t="shared" si="5"/>
        <v>1000</v>
      </c>
      <c r="J59" s="3">
        <f t="shared" si="6"/>
        <v>0</v>
      </c>
    </row>
    <row r="60" spans="1:10" hidden="1" x14ac:dyDescent="0.25">
      <c r="A60" s="1">
        <f t="shared" si="8"/>
        <v>61363</v>
      </c>
      <c r="B60" s="1">
        <f t="shared" si="0"/>
        <v>46992</v>
      </c>
      <c r="C60" s="1">
        <f t="shared" si="7"/>
        <v>61363</v>
      </c>
      <c r="D60" s="1">
        <f t="shared" si="1"/>
        <v>61728</v>
      </c>
      <c r="E60">
        <f t="shared" si="2"/>
        <v>0</v>
      </c>
      <c r="F60">
        <f t="shared" si="3"/>
        <v>366</v>
      </c>
      <c r="G60" s="4">
        <f t="shared" si="4"/>
        <v>0</v>
      </c>
      <c r="H60" s="2">
        <v>5.0000000000000002E-5</v>
      </c>
      <c r="I60">
        <f t="shared" si="5"/>
        <v>1000</v>
      </c>
      <c r="J60" s="3">
        <f t="shared" si="6"/>
        <v>0</v>
      </c>
    </row>
    <row r="61" spans="1:10" hidden="1" x14ac:dyDescent="0.25">
      <c r="A61" s="1">
        <f t="shared" si="8"/>
        <v>61729</v>
      </c>
      <c r="B61" s="1">
        <f t="shared" si="0"/>
        <v>46992</v>
      </c>
      <c r="C61" s="1">
        <f t="shared" si="7"/>
        <v>61729</v>
      </c>
      <c r="D61" s="1">
        <f t="shared" si="1"/>
        <v>62093</v>
      </c>
      <c r="E61">
        <f t="shared" si="2"/>
        <v>0</v>
      </c>
      <c r="F61">
        <f t="shared" si="3"/>
        <v>365</v>
      </c>
      <c r="G61" s="4">
        <f t="shared" si="4"/>
        <v>0</v>
      </c>
      <c r="H61" s="2">
        <v>5.0000000000000002E-5</v>
      </c>
      <c r="I61">
        <f t="shared" si="5"/>
        <v>1000</v>
      </c>
      <c r="J61" s="3">
        <f t="shared" si="6"/>
        <v>0</v>
      </c>
    </row>
    <row r="62" spans="1:10" hidden="1" x14ac:dyDescent="0.25">
      <c r="A62" s="1">
        <f t="shared" si="8"/>
        <v>62094</v>
      </c>
      <c r="B62" s="1">
        <f t="shared" si="0"/>
        <v>46992</v>
      </c>
      <c r="C62" s="1">
        <f t="shared" si="7"/>
        <v>62094</v>
      </c>
      <c r="D62" s="1">
        <f t="shared" si="1"/>
        <v>62458</v>
      </c>
      <c r="E62">
        <f t="shared" si="2"/>
        <v>0</v>
      </c>
      <c r="F62">
        <f t="shared" si="3"/>
        <v>365</v>
      </c>
      <c r="G62" s="4">
        <f t="shared" si="4"/>
        <v>0</v>
      </c>
      <c r="H62" s="2">
        <v>5.0000000000000002E-5</v>
      </c>
      <c r="I62">
        <f t="shared" si="5"/>
        <v>1000</v>
      </c>
      <c r="J62" s="3">
        <f t="shared" si="6"/>
        <v>0</v>
      </c>
    </row>
    <row r="63" spans="1:10" hidden="1" x14ac:dyDescent="0.25">
      <c r="A63" s="1">
        <f t="shared" si="8"/>
        <v>62459</v>
      </c>
      <c r="B63" s="1">
        <f t="shared" si="0"/>
        <v>46992</v>
      </c>
      <c r="C63" s="1">
        <f t="shared" si="7"/>
        <v>62459</v>
      </c>
      <c r="D63" s="1">
        <f t="shared" si="1"/>
        <v>62823</v>
      </c>
      <c r="E63">
        <f t="shared" si="2"/>
        <v>0</v>
      </c>
      <c r="F63">
        <f t="shared" si="3"/>
        <v>365</v>
      </c>
      <c r="G63" s="4">
        <f t="shared" si="4"/>
        <v>0</v>
      </c>
      <c r="H63" s="2">
        <v>5.0000000000000002E-5</v>
      </c>
      <c r="I63">
        <f t="shared" si="5"/>
        <v>1000</v>
      </c>
      <c r="J63" s="3">
        <f t="shared" si="6"/>
        <v>0</v>
      </c>
    </row>
    <row r="64" spans="1:10" hidden="1" x14ac:dyDescent="0.25">
      <c r="A64" s="1">
        <f t="shared" si="8"/>
        <v>62824</v>
      </c>
      <c r="B64" s="1">
        <f t="shared" si="0"/>
        <v>46992</v>
      </c>
      <c r="C64" s="1">
        <f t="shared" si="7"/>
        <v>62824</v>
      </c>
      <c r="D64" s="1">
        <f t="shared" si="1"/>
        <v>63189</v>
      </c>
      <c r="E64">
        <f t="shared" si="2"/>
        <v>0</v>
      </c>
      <c r="F64">
        <f t="shared" si="3"/>
        <v>366</v>
      </c>
      <c r="G64" s="4">
        <f t="shared" si="4"/>
        <v>0</v>
      </c>
      <c r="H64" s="2">
        <v>5.0000000000000002E-5</v>
      </c>
      <c r="I64">
        <f t="shared" si="5"/>
        <v>1000</v>
      </c>
      <c r="J64" s="3">
        <f t="shared" si="6"/>
        <v>0</v>
      </c>
    </row>
    <row r="65" spans="1:10" hidden="1" x14ac:dyDescent="0.25">
      <c r="A65" s="1">
        <f t="shared" si="8"/>
        <v>63190</v>
      </c>
      <c r="B65" s="1">
        <f t="shared" si="0"/>
        <v>46992</v>
      </c>
      <c r="C65" s="1">
        <f t="shared" si="7"/>
        <v>63190</v>
      </c>
      <c r="D65" s="1">
        <f t="shared" si="1"/>
        <v>63554</v>
      </c>
      <c r="E65">
        <f t="shared" si="2"/>
        <v>0</v>
      </c>
      <c r="F65">
        <f t="shared" si="3"/>
        <v>365</v>
      </c>
      <c r="G65" s="4">
        <f t="shared" si="4"/>
        <v>0</v>
      </c>
      <c r="H65" s="2">
        <v>5.0000000000000002E-5</v>
      </c>
      <c r="I65">
        <f t="shared" si="5"/>
        <v>1000</v>
      </c>
      <c r="J65" s="3">
        <f t="shared" si="6"/>
        <v>0</v>
      </c>
    </row>
    <row r="66" spans="1:10" hidden="1" x14ac:dyDescent="0.25">
      <c r="A66" s="1">
        <f t="shared" si="8"/>
        <v>63555</v>
      </c>
      <c r="B66" s="1">
        <f t="shared" si="0"/>
        <v>46992</v>
      </c>
      <c r="C66" s="1">
        <f t="shared" si="7"/>
        <v>63555</v>
      </c>
      <c r="D66" s="1">
        <f t="shared" si="1"/>
        <v>63919</v>
      </c>
      <c r="E66">
        <f t="shared" si="2"/>
        <v>0</v>
      </c>
      <c r="F66">
        <f t="shared" si="3"/>
        <v>365</v>
      </c>
      <c r="G66" s="4">
        <f t="shared" si="4"/>
        <v>0</v>
      </c>
      <c r="H66" s="2">
        <v>5.0000000000000002E-5</v>
      </c>
      <c r="I66">
        <f t="shared" si="5"/>
        <v>1000</v>
      </c>
      <c r="J66" s="3">
        <f t="shared" si="6"/>
        <v>0</v>
      </c>
    </row>
    <row r="67" spans="1:10" hidden="1" x14ac:dyDescent="0.25">
      <c r="A67" s="1">
        <f t="shared" si="8"/>
        <v>63920</v>
      </c>
      <c r="B67" s="1">
        <f t="shared" si="0"/>
        <v>46992</v>
      </c>
      <c r="C67" s="1">
        <f t="shared" si="7"/>
        <v>63920</v>
      </c>
      <c r="D67" s="1">
        <f t="shared" si="1"/>
        <v>64284</v>
      </c>
      <c r="E67">
        <f t="shared" si="2"/>
        <v>0</v>
      </c>
      <c r="F67">
        <f t="shared" si="3"/>
        <v>365</v>
      </c>
      <c r="G67" s="4">
        <f t="shared" si="4"/>
        <v>0</v>
      </c>
      <c r="H67" s="2">
        <v>5.0000000000000002E-5</v>
      </c>
      <c r="I67">
        <f t="shared" si="5"/>
        <v>1000</v>
      </c>
      <c r="J67" s="3">
        <f t="shared" si="6"/>
        <v>0</v>
      </c>
    </row>
    <row r="68" spans="1:10" hidden="1" x14ac:dyDescent="0.25">
      <c r="A68" s="1">
        <f t="shared" si="8"/>
        <v>64285</v>
      </c>
      <c r="B68" s="1">
        <f t="shared" si="0"/>
        <v>46992</v>
      </c>
      <c r="C68" s="1">
        <f t="shared" si="7"/>
        <v>64285</v>
      </c>
      <c r="D68" s="1">
        <f t="shared" si="1"/>
        <v>64650</v>
      </c>
      <c r="E68">
        <f t="shared" si="2"/>
        <v>0</v>
      </c>
      <c r="F68">
        <f t="shared" si="3"/>
        <v>366</v>
      </c>
      <c r="G68" s="4">
        <f t="shared" si="4"/>
        <v>0</v>
      </c>
      <c r="H68" s="2">
        <v>5.0000000000000002E-5</v>
      </c>
      <c r="I68">
        <f t="shared" si="5"/>
        <v>1000</v>
      </c>
      <c r="J68" s="3">
        <f t="shared" si="6"/>
        <v>0</v>
      </c>
    </row>
    <row r="69" spans="1:10" hidden="1" x14ac:dyDescent="0.25">
      <c r="A69" s="1">
        <f t="shared" si="8"/>
        <v>64651</v>
      </c>
      <c r="B69" s="1">
        <f t="shared" si="0"/>
        <v>46992</v>
      </c>
      <c r="C69" s="1">
        <f t="shared" si="7"/>
        <v>64651</v>
      </c>
      <c r="D69" s="1">
        <f t="shared" si="1"/>
        <v>65015</v>
      </c>
      <c r="E69">
        <f t="shared" si="2"/>
        <v>0</v>
      </c>
      <c r="F69">
        <f t="shared" si="3"/>
        <v>365</v>
      </c>
      <c r="G69" s="4">
        <f t="shared" si="4"/>
        <v>0</v>
      </c>
      <c r="H69" s="2">
        <v>5.0000000000000002E-5</v>
      </c>
      <c r="I69">
        <f t="shared" si="5"/>
        <v>1000</v>
      </c>
      <c r="J69" s="3">
        <f t="shared" si="6"/>
        <v>0</v>
      </c>
    </row>
    <row r="70" spans="1:10" hidden="1" x14ac:dyDescent="0.25">
      <c r="A70" s="1">
        <f t="shared" si="8"/>
        <v>65016</v>
      </c>
      <c r="B70" s="1">
        <f t="shared" si="0"/>
        <v>46992</v>
      </c>
      <c r="C70" s="1">
        <f t="shared" si="7"/>
        <v>65016</v>
      </c>
      <c r="D70" s="1">
        <f t="shared" si="1"/>
        <v>65380</v>
      </c>
      <c r="E70">
        <f t="shared" si="2"/>
        <v>0</v>
      </c>
      <c r="F70">
        <f t="shared" si="3"/>
        <v>365</v>
      </c>
      <c r="G70" s="4">
        <f t="shared" si="4"/>
        <v>0</v>
      </c>
      <c r="H70" s="2">
        <v>5.0000000000000002E-5</v>
      </c>
      <c r="I70">
        <f t="shared" si="5"/>
        <v>1000</v>
      </c>
      <c r="J70" s="3">
        <f t="shared" si="6"/>
        <v>0</v>
      </c>
    </row>
    <row r="71" spans="1:10" hidden="1" x14ac:dyDescent="0.25">
      <c r="A71" s="1">
        <f t="shared" si="8"/>
        <v>65381</v>
      </c>
      <c r="B71" s="1">
        <f t="shared" si="0"/>
        <v>46992</v>
      </c>
      <c r="C71" s="1">
        <f t="shared" si="7"/>
        <v>65381</v>
      </c>
      <c r="D71" s="1">
        <f t="shared" si="1"/>
        <v>65745</v>
      </c>
      <c r="E71">
        <f t="shared" si="2"/>
        <v>0</v>
      </c>
      <c r="F71">
        <f t="shared" si="3"/>
        <v>365</v>
      </c>
      <c r="G71" s="4">
        <f t="shared" si="4"/>
        <v>0</v>
      </c>
      <c r="H71" s="2">
        <v>5.0000000000000002E-5</v>
      </c>
      <c r="I71">
        <f t="shared" si="5"/>
        <v>1000</v>
      </c>
      <c r="J71" s="3">
        <f t="shared" si="6"/>
        <v>0</v>
      </c>
    </row>
    <row r="72" spans="1:10" hidden="1" x14ac:dyDescent="0.25">
      <c r="A72" s="1">
        <f t="shared" si="8"/>
        <v>65746</v>
      </c>
      <c r="B72" s="1">
        <f t="shared" si="0"/>
        <v>46992</v>
      </c>
      <c r="C72" s="1">
        <f t="shared" si="7"/>
        <v>65746</v>
      </c>
      <c r="D72" s="1">
        <f t="shared" si="1"/>
        <v>66111</v>
      </c>
      <c r="E72">
        <f t="shared" si="2"/>
        <v>0</v>
      </c>
      <c r="F72">
        <f t="shared" si="3"/>
        <v>366</v>
      </c>
      <c r="G72" s="4">
        <f t="shared" si="4"/>
        <v>0</v>
      </c>
      <c r="H72" s="2">
        <v>5.0000000000000002E-5</v>
      </c>
      <c r="I72">
        <f t="shared" si="5"/>
        <v>1000</v>
      </c>
      <c r="J72" s="3">
        <f t="shared" si="6"/>
        <v>0</v>
      </c>
    </row>
    <row r="73" spans="1:10" hidden="1" x14ac:dyDescent="0.25">
      <c r="A73" s="1">
        <f t="shared" si="8"/>
        <v>66112</v>
      </c>
      <c r="B73" s="1">
        <f t="shared" si="0"/>
        <v>46992</v>
      </c>
      <c r="C73" s="1">
        <f t="shared" si="7"/>
        <v>66112</v>
      </c>
      <c r="D73" s="1">
        <f t="shared" si="1"/>
        <v>66476</v>
      </c>
      <c r="E73">
        <f t="shared" si="2"/>
        <v>0</v>
      </c>
      <c r="F73">
        <f t="shared" si="3"/>
        <v>365</v>
      </c>
      <c r="G73" s="4">
        <f t="shared" si="4"/>
        <v>0</v>
      </c>
      <c r="H73" s="2">
        <v>5.0000000000000002E-5</v>
      </c>
      <c r="I73">
        <f t="shared" si="5"/>
        <v>1000</v>
      </c>
      <c r="J73" s="3">
        <f t="shared" si="6"/>
        <v>0</v>
      </c>
    </row>
    <row r="74" spans="1:10" hidden="1" x14ac:dyDescent="0.25">
      <c r="A74" s="1">
        <f t="shared" si="8"/>
        <v>66477</v>
      </c>
      <c r="B74" s="1">
        <f t="shared" si="0"/>
        <v>46992</v>
      </c>
      <c r="C74" s="1">
        <f t="shared" si="7"/>
        <v>66477</v>
      </c>
      <c r="D74" s="1">
        <f t="shared" si="1"/>
        <v>66841</v>
      </c>
      <c r="E74">
        <f t="shared" si="2"/>
        <v>0</v>
      </c>
      <c r="F74">
        <f t="shared" si="3"/>
        <v>365</v>
      </c>
      <c r="G74" s="4">
        <f t="shared" si="4"/>
        <v>0</v>
      </c>
      <c r="H74" s="2">
        <v>5.0000000000000002E-5</v>
      </c>
      <c r="I74">
        <f t="shared" si="5"/>
        <v>1000</v>
      </c>
      <c r="J74" s="3">
        <f t="shared" si="6"/>
        <v>0</v>
      </c>
    </row>
    <row r="75" spans="1:10" hidden="1" x14ac:dyDescent="0.25">
      <c r="A75" s="1">
        <f t="shared" si="8"/>
        <v>66842</v>
      </c>
      <c r="B75" s="1">
        <f t="shared" si="0"/>
        <v>46992</v>
      </c>
      <c r="C75" s="1">
        <f t="shared" si="7"/>
        <v>66842</v>
      </c>
      <c r="D75" s="1">
        <f t="shared" si="1"/>
        <v>67206</v>
      </c>
      <c r="E75">
        <f t="shared" si="2"/>
        <v>0</v>
      </c>
      <c r="F75">
        <f t="shared" si="3"/>
        <v>365</v>
      </c>
      <c r="G75" s="4">
        <f t="shared" si="4"/>
        <v>0</v>
      </c>
      <c r="H75" s="2">
        <v>5.0000000000000002E-5</v>
      </c>
      <c r="I75">
        <f t="shared" si="5"/>
        <v>1000</v>
      </c>
      <c r="J75" s="3">
        <f t="shared" si="6"/>
        <v>0</v>
      </c>
    </row>
    <row r="76" spans="1:10" hidden="1" x14ac:dyDescent="0.25">
      <c r="A76" s="1">
        <f t="shared" si="8"/>
        <v>67207</v>
      </c>
      <c r="B76" s="1">
        <f t="shared" si="0"/>
        <v>46992</v>
      </c>
      <c r="C76" s="1">
        <f t="shared" si="7"/>
        <v>67207</v>
      </c>
      <c r="D76" s="1">
        <f t="shared" si="1"/>
        <v>67572</v>
      </c>
      <c r="E76">
        <f t="shared" si="2"/>
        <v>0</v>
      </c>
      <c r="F76">
        <f t="shared" si="3"/>
        <v>366</v>
      </c>
      <c r="G76" s="4">
        <f t="shared" si="4"/>
        <v>0</v>
      </c>
      <c r="H76" s="2">
        <v>5.0000000000000002E-5</v>
      </c>
      <c r="I76">
        <f t="shared" si="5"/>
        <v>1000</v>
      </c>
      <c r="J76" s="3">
        <f t="shared" si="6"/>
        <v>0</v>
      </c>
    </row>
    <row r="77" spans="1:10" hidden="1" x14ac:dyDescent="0.25">
      <c r="A77" s="1">
        <f t="shared" si="8"/>
        <v>67573</v>
      </c>
      <c r="B77" s="1">
        <f t="shared" si="0"/>
        <v>46992</v>
      </c>
      <c r="C77" s="1">
        <f t="shared" si="7"/>
        <v>67573</v>
      </c>
      <c r="D77" s="1">
        <f t="shared" si="1"/>
        <v>67937</v>
      </c>
      <c r="E77">
        <f t="shared" si="2"/>
        <v>0</v>
      </c>
      <c r="F77">
        <f t="shared" si="3"/>
        <v>365</v>
      </c>
      <c r="G77" s="4">
        <f t="shared" si="4"/>
        <v>0</v>
      </c>
      <c r="H77" s="2">
        <v>5.0000000000000002E-5</v>
      </c>
      <c r="I77">
        <f t="shared" si="5"/>
        <v>1000</v>
      </c>
      <c r="J77" s="3">
        <f t="shared" si="6"/>
        <v>0</v>
      </c>
    </row>
    <row r="78" spans="1:10" hidden="1" x14ac:dyDescent="0.25">
      <c r="A78" s="1">
        <f t="shared" si="8"/>
        <v>67938</v>
      </c>
      <c r="B78" s="1">
        <f t="shared" si="0"/>
        <v>46992</v>
      </c>
      <c r="C78" s="1">
        <f t="shared" si="7"/>
        <v>67938</v>
      </c>
      <c r="D78" s="1">
        <f t="shared" si="1"/>
        <v>68302</v>
      </c>
      <c r="E78">
        <f t="shared" si="2"/>
        <v>0</v>
      </c>
      <c r="F78">
        <f t="shared" si="3"/>
        <v>365</v>
      </c>
      <c r="G78" s="4">
        <f t="shared" si="4"/>
        <v>0</v>
      </c>
      <c r="H78" s="2">
        <v>5.0000000000000002E-5</v>
      </c>
      <c r="I78">
        <f t="shared" si="5"/>
        <v>1000</v>
      </c>
      <c r="J78" s="3">
        <f t="shared" si="6"/>
        <v>0</v>
      </c>
    </row>
    <row r="79" spans="1:10" hidden="1" x14ac:dyDescent="0.25">
      <c r="A79" s="1">
        <f t="shared" si="8"/>
        <v>68303</v>
      </c>
      <c r="B79" s="1">
        <f t="shared" si="0"/>
        <v>46992</v>
      </c>
      <c r="C79" s="1">
        <f t="shared" si="7"/>
        <v>68303</v>
      </c>
      <c r="D79" s="1">
        <f t="shared" si="1"/>
        <v>68667</v>
      </c>
      <c r="E79">
        <f t="shared" si="2"/>
        <v>0</v>
      </c>
      <c r="F79">
        <f t="shared" si="3"/>
        <v>365</v>
      </c>
      <c r="G79" s="4">
        <f t="shared" si="4"/>
        <v>0</v>
      </c>
      <c r="H79" s="2">
        <v>5.0000000000000002E-5</v>
      </c>
      <c r="I79">
        <f t="shared" si="5"/>
        <v>1000</v>
      </c>
      <c r="J79" s="3">
        <f t="shared" si="6"/>
        <v>0</v>
      </c>
    </row>
    <row r="80" spans="1:10" hidden="1" x14ac:dyDescent="0.25">
      <c r="A80" s="1">
        <f t="shared" si="8"/>
        <v>68668</v>
      </c>
      <c r="B80" s="1">
        <f t="shared" ref="B80:B90" si="9">IF($B$8&lt;=D80,$B$8-1,D80)</f>
        <v>46992</v>
      </c>
      <c r="C80" s="1">
        <f t="shared" si="7"/>
        <v>68668</v>
      </c>
      <c r="D80" s="1">
        <f t="shared" ref="D80:D90" si="10">DATE(YEAR(C80)+1,1,1)-1</f>
        <v>69033</v>
      </c>
      <c r="E80">
        <f t="shared" ref="E80:E90" si="11">IF(B80-A80+1 &lt; 0,0,B80-A80+1)</f>
        <v>0</v>
      </c>
      <c r="F80">
        <f t="shared" ref="F80:F89" si="12">D80-C80+1</f>
        <v>366</v>
      </c>
      <c r="G80" s="4">
        <f t="shared" ref="G80:G89" si="13">E80/F80</f>
        <v>0</v>
      </c>
      <c r="H80" s="2">
        <v>5.0000000000000002E-5</v>
      </c>
      <c r="I80">
        <f t="shared" ref="I80:I90" si="14">$B$9</f>
        <v>1000</v>
      </c>
      <c r="J80" s="3">
        <f t="shared" ref="J80:J89" si="15">I80*H80*G80</f>
        <v>0</v>
      </c>
    </row>
    <row r="81" spans="1:10" hidden="1" x14ac:dyDescent="0.25">
      <c r="A81" s="1">
        <f t="shared" ref="A81:A90" si="16">IF(AND($B$7&gt;=C81,$B$7&lt;=D81),B74,C81)</f>
        <v>69034</v>
      </c>
      <c r="B81" s="1">
        <f t="shared" si="9"/>
        <v>46992</v>
      </c>
      <c r="C81" s="1">
        <f t="shared" ref="C81:C90" si="17">D80+1</f>
        <v>69034</v>
      </c>
      <c r="D81" s="1">
        <f t="shared" si="10"/>
        <v>69398</v>
      </c>
      <c r="E81">
        <f t="shared" si="11"/>
        <v>0</v>
      </c>
      <c r="F81">
        <f t="shared" si="12"/>
        <v>365</v>
      </c>
      <c r="G81" s="4">
        <f t="shared" si="13"/>
        <v>0</v>
      </c>
      <c r="H81" s="2">
        <v>5.0000000000000002E-5</v>
      </c>
      <c r="I81">
        <f t="shared" si="14"/>
        <v>1000</v>
      </c>
      <c r="J81" s="3">
        <f t="shared" si="15"/>
        <v>0</v>
      </c>
    </row>
    <row r="82" spans="1:10" hidden="1" x14ac:dyDescent="0.25">
      <c r="A82" s="1">
        <f t="shared" si="16"/>
        <v>69399</v>
      </c>
      <c r="B82" s="1">
        <f t="shared" si="9"/>
        <v>46992</v>
      </c>
      <c r="C82" s="1">
        <f t="shared" si="17"/>
        <v>69399</v>
      </c>
      <c r="D82" s="1">
        <f t="shared" si="10"/>
        <v>69763</v>
      </c>
      <c r="E82">
        <f t="shared" si="11"/>
        <v>0</v>
      </c>
      <c r="F82">
        <f t="shared" si="12"/>
        <v>365</v>
      </c>
      <c r="G82" s="4">
        <f t="shared" si="13"/>
        <v>0</v>
      </c>
      <c r="H82" s="2">
        <v>5.0000000000000002E-5</v>
      </c>
      <c r="I82">
        <f t="shared" si="14"/>
        <v>1000</v>
      </c>
      <c r="J82" s="3">
        <f t="shared" si="15"/>
        <v>0</v>
      </c>
    </row>
    <row r="83" spans="1:10" hidden="1" x14ac:dyDescent="0.25">
      <c r="A83" s="1">
        <f t="shared" si="16"/>
        <v>69764</v>
      </c>
      <c r="B83" s="1">
        <f t="shared" si="9"/>
        <v>46992</v>
      </c>
      <c r="C83" s="1">
        <f t="shared" si="17"/>
        <v>69764</v>
      </c>
      <c r="D83" s="1">
        <f t="shared" si="10"/>
        <v>70128</v>
      </c>
      <c r="E83">
        <f t="shared" si="11"/>
        <v>0</v>
      </c>
      <c r="F83">
        <f t="shared" si="12"/>
        <v>365</v>
      </c>
      <c r="G83" s="4">
        <f t="shared" si="13"/>
        <v>0</v>
      </c>
      <c r="H83" s="2">
        <v>5.0000000000000002E-5</v>
      </c>
      <c r="I83">
        <f t="shared" si="14"/>
        <v>1000</v>
      </c>
      <c r="J83" s="3">
        <f t="shared" si="15"/>
        <v>0</v>
      </c>
    </row>
    <row r="84" spans="1:10" hidden="1" x14ac:dyDescent="0.25">
      <c r="A84" s="1">
        <f t="shared" si="16"/>
        <v>70129</v>
      </c>
      <c r="B84" s="1">
        <f t="shared" si="9"/>
        <v>46992</v>
      </c>
      <c r="C84" s="1">
        <f t="shared" si="17"/>
        <v>70129</v>
      </c>
      <c r="D84" s="1">
        <f t="shared" si="10"/>
        <v>70494</v>
      </c>
      <c r="E84">
        <f t="shared" si="11"/>
        <v>0</v>
      </c>
      <c r="F84">
        <f t="shared" si="12"/>
        <v>366</v>
      </c>
      <c r="G84" s="4">
        <f t="shared" si="13"/>
        <v>0</v>
      </c>
      <c r="H84" s="2">
        <v>5.0000000000000002E-5</v>
      </c>
      <c r="I84">
        <f t="shared" si="14"/>
        <v>1000</v>
      </c>
      <c r="J84" s="3">
        <f t="shared" si="15"/>
        <v>0</v>
      </c>
    </row>
    <row r="85" spans="1:10" hidden="1" x14ac:dyDescent="0.25">
      <c r="A85" s="1">
        <f t="shared" si="16"/>
        <v>70495</v>
      </c>
      <c r="B85" s="1">
        <f t="shared" si="9"/>
        <v>46992</v>
      </c>
      <c r="C85" s="1">
        <f t="shared" si="17"/>
        <v>70495</v>
      </c>
      <c r="D85" s="1">
        <f t="shared" si="10"/>
        <v>70859</v>
      </c>
      <c r="E85">
        <f t="shared" si="11"/>
        <v>0</v>
      </c>
      <c r="F85">
        <f t="shared" si="12"/>
        <v>365</v>
      </c>
      <c r="G85" s="4">
        <f t="shared" si="13"/>
        <v>0</v>
      </c>
      <c r="H85" s="2">
        <v>5.0000000000000002E-5</v>
      </c>
      <c r="I85">
        <f t="shared" si="14"/>
        <v>1000</v>
      </c>
      <c r="J85" s="3">
        <f t="shared" si="15"/>
        <v>0</v>
      </c>
    </row>
    <row r="86" spans="1:10" hidden="1" x14ac:dyDescent="0.25">
      <c r="A86" s="1">
        <f t="shared" si="16"/>
        <v>70860</v>
      </c>
      <c r="B86" s="1">
        <f t="shared" si="9"/>
        <v>46992</v>
      </c>
      <c r="C86" s="1">
        <f t="shared" si="17"/>
        <v>70860</v>
      </c>
      <c r="D86" s="1">
        <f t="shared" si="10"/>
        <v>71224</v>
      </c>
      <c r="E86">
        <f t="shared" si="11"/>
        <v>0</v>
      </c>
      <c r="F86">
        <f t="shared" si="12"/>
        <v>365</v>
      </c>
      <c r="G86" s="4">
        <f t="shared" si="13"/>
        <v>0</v>
      </c>
      <c r="H86" s="2">
        <v>5.0000000000000002E-5</v>
      </c>
      <c r="I86">
        <f t="shared" si="14"/>
        <v>1000</v>
      </c>
      <c r="J86" s="3">
        <f t="shared" si="15"/>
        <v>0</v>
      </c>
    </row>
    <row r="87" spans="1:10" hidden="1" x14ac:dyDescent="0.25">
      <c r="A87" s="1">
        <f t="shared" si="16"/>
        <v>71225</v>
      </c>
      <c r="B87" s="1">
        <f t="shared" si="9"/>
        <v>46992</v>
      </c>
      <c r="C87" s="1">
        <f t="shared" si="17"/>
        <v>71225</v>
      </c>
      <c r="D87" s="1">
        <f t="shared" si="10"/>
        <v>71589</v>
      </c>
      <c r="E87">
        <f t="shared" si="11"/>
        <v>0</v>
      </c>
      <c r="F87">
        <f t="shared" si="12"/>
        <v>365</v>
      </c>
      <c r="G87" s="4">
        <f t="shared" si="13"/>
        <v>0</v>
      </c>
      <c r="H87" s="2">
        <v>5.0000000000000002E-5</v>
      </c>
      <c r="I87">
        <f t="shared" si="14"/>
        <v>1000</v>
      </c>
      <c r="J87" s="3">
        <f t="shared" si="15"/>
        <v>0</v>
      </c>
    </row>
    <row r="88" spans="1:10" hidden="1" x14ac:dyDescent="0.25">
      <c r="A88" s="1">
        <f t="shared" si="16"/>
        <v>71590</v>
      </c>
      <c r="B88" s="1">
        <f t="shared" si="9"/>
        <v>46992</v>
      </c>
      <c r="C88" s="1">
        <f t="shared" si="17"/>
        <v>71590</v>
      </c>
      <c r="D88" s="1">
        <f t="shared" si="10"/>
        <v>71955</v>
      </c>
      <c r="E88">
        <f t="shared" si="11"/>
        <v>0</v>
      </c>
      <c r="F88">
        <f t="shared" si="12"/>
        <v>366</v>
      </c>
      <c r="G88" s="4">
        <f t="shared" si="13"/>
        <v>0</v>
      </c>
      <c r="H88" s="2">
        <v>5.0000000000000002E-5</v>
      </c>
      <c r="I88">
        <f t="shared" si="14"/>
        <v>1000</v>
      </c>
      <c r="J88" s="3">
        <f t="shared" si="15"/>
        <v>0</v>
      </c>
    </row>
    <row r="89" spans="1:10" hidden="1" x14ac:dyDescent="0.25">
      <c r="A89" s="1">
        <f t="shared" si="16"/>
        <v>71956</v>
      </c>
      <c r="B89" s="1">
        <f t="shared" si="9"/>
        <v>46992</v>
      </c>
      <c r="C89" s="1">
        <f t="shared" si="17"/>
        <v>71956</v>
      </c>
      <c r="D89" s="1">
        <f t="shared" si="10"/>
        <v>72320</v>
      </c>
      <c r="E89">
        <f t="shared" si="11"/>
        <v>0</v>
      </c>
      <c r="F89">
        <f t="shared" si="12"/>
        <v>365</v>
      </c>
      <c r="G89" s="4">
        <f t="shared" si="13"/>
        <v>0</v>
      </c>
      <c r="H89" s="2">
        <v>5.0000000000000002E-5</v>
      </c>
      <c r="I89">
        <f t="shared" si="14"/>
        <v>1000</v>
      </c>
      <c r="J89" s="3">
        <f t="shared" si="15"/>
        <v>0</v>
      </c>
    </row>
    <row r="90" spans="1:10" hidden="1" x14ac:dyDescent="0.25">
      <c r="A90" s="1">
        <f t="shared" si="16"/>
        <v>72321</v>
      </c>
      <c r="B90" s="1">
        <f t="shared" si="9"/>
        <v>46992</v>
      </c>
      <c r="C90" s="1">
        <f t="shared" si="17"/>
        <v>72321</v>
      </c>
      <c r="D90" s="1">
        <f t="shared" si="10"/>
        <v>72685</v>
      </c>
      <c r="E90">
        <f t="shared" si="11"/>
        <v>0</v>
      </c>
      <c r="F90">
        <f t="shared" ref="F90" si="18">D90-C90+1</f>
        <v>365</v>
      </c>
      <c r="G90" s="4">
        <f t="shared" ref="G90" si="19">E90/F90</f>
        <v>0</v>
      </c>
      <c r="H90" s="2">
        <v>5.0000000000000002E-5</v>
      </c>
      <c r="I90">
        <f t="shared" si="14"/>
        <v>1000</v>
      </c>
      <c r="J90" s="3">
        <f t="shared" ref="J90" si="20">I90*H90*G90</f>
        <v>0</v>
      </c>
    </row>
  </sheetData>
  <sheetProtection algorithmName="SHA-512" hashValue="m8iv+vLEMnz1Lq2cCkqwc6YV5arg7mzHZl/T6qrYPErzAlOVCFGF99DN0PaGvoCX21Gq6+s7RopDiMJrrMkvAw==" saltValue="jeZAdgU+KporXcPU6hwgdg==" spinCount="100000" sheet="1" objects="1" scenarios="1"/>
  <protectedRanges>
    <protectedRange sqref="B7:B9" name="Range1"/>
  </protectedRanges>
  <mergeCells count="2">
    <mergeCell ref="A2:C4"/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Upadhyay</dc:creator>
  <cp:lastModifiedBy>Vivek Kishor Visariya</cp:lastModifiedBy>
  <dcterms:created xsi:type="dcterms:W3CDTF">2023-04-18T05:07:31Z</dcterms:created>
  <dcterms:modified xsi:type="dcterms:W3CDTF">2023-09-04T10:54:36Z</dcterms:modified>
</cp:coreProperties>
</file>